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autoCompressPictures="0" defaultThemeVersion="124226"/>
  <xr:revisionPtr revIDLastSave="3" documentId="8_{C039F228-44CA-43B6-BDB6-FA4EB73DADE2}" xr6:coauthVersionLast="47" xr6:coauthVersionMax="47" xr10:uidLastSave="{410DEFE4-7707-4467-8DF6-C16028CBF78A}"/>
  <bookViews>
    <workbookView xWindow="-120" yWindow="-120" windowWidth="25440" windowHeight="15390" tabRatio="671" activeTab="2" xr2:uid="{00000000-000D-0000-FFFF-FFFF00000000}"/>
  </bookViews>
  <sheets>
    <sheet name="AWP 2022" sheetId="34" r:id="rId1"/>
    <sheet name="AWP 2023" sheetId="36" r:id="rId2"/>
    <sheet name="AWP 2024" sheetId="37" r:id="rId3"/>
    <sheet name="AWP 2025" sheetId="38" r:id="rId4"/>
    <sheet name="AWP 2026" sheetId="39" r:id="rId5"/>
    <sheet name="HR Plan" sheetId="40" r:id="rId6"/>
    <sheet name="Procurement Plan" sheetId="41" r:id="rId7"/>
    <sheet name="Programmatic Selection Plan" sheetId="42" r:id="rId8"/>
    <sheet name="Costed Monitoring Plan" sheetId="43" r:id="rId9"/>
  </sheets>
  <definedNames>
    <definedName name="_ftn1" localSheetId="8">'Costed Monitoring Plan'!$A$23</definedName>
    <definedName name="_ftnref1" localSheetId="8">'Costed Monitoring Plan'!$A$18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61" i="36" l="1"/>
  <c r="N66" i="36"/>
  <c r="N65" i="36"/>
  <c r="N64" i="36"/>
  <c r="N62" i="36"/>
  <c r="N60" i="36"/>
  <c r="N59" i="36"/>
  <c r="N57" i="36"/>
  <c r="N51" i="36"/>
  <c r="N43" i="36"/>
  <c r="N42" i="36"/>
  <c r="N41" i="36"/>
  <c r="N26" i="36"/>
  <c r="N23" i="36"/>
  <c r="N14" i="36"/>
  <c r="N44" i="34" l="1"/>
  <c r="N67" i="39" l="1"/>
  <c r="N63" i="39"/>
  <c r="N55" i="39"/>
  <c r="N56" i="39" s="1"/>
  <c r="N44" i="39"/>
  <c r="N40" i="39"/>
  <c r="N32" i="39"/>
  <c r="N27" i="39"/>
  <c r="N17" i="39"/>
  <c r="N40" i="38"/>
  <c r="N67" i="38"/>
  <c r="N63" i="38"/>
  <c r="N55" i="38"/>
  <c r="N56" i="38" s="1"/>
  <c r="N44" i="38"/>
  <c r="N32" i="38"/>
  <c r="N27" i="38"/>
  <c r="N17" i="38"/>
  <c r="N67" i="37"/>
  <c r="N63" i="37"/>
  <c r="N55" i="37"/>
  <c r="N56" i="37" s="1"/>
  <c r="N44" i="37"/>
  <c r="N40" i="37"/>
  <c r="N32" i="37"/>
  <c r="N27" i="37"/>
  <c r="N17" i="37"/>
  <c r="N40" i="36"/>
  <c r="N67" i="36"/>
  <c r="N63" i="36"/>
  <c r="N55" i="36"/>
  <c r="N56" i="36" s="1"/>
  <c r="N44" i="36"/>
  <c r="N32" i="36"/>
  <c r="N27" i="36"/>
  <c r="N17" i="36"/>
  <c r="N18" i="36" s="1"/>
  <c r="N63" i="34"/>
  <c r="N67" i="34"/>
  <c r="N55" i="34"/>
  <c r="N56" i="34" s="1"/>
  <c r="N40" i="34"/>
  <c r="N32" i="34"/>
  <c r="N27" i="34"/>
  <c r="N17" i="34"/>
  <c r="N18" i="34" s="1"/>
  <c r="N70" i="34" l="1"/>
  <c r="N68" i="39"/>
  <c r="N45" i="39"/>
  <c r="N33" i="39"/>
  <c r="N70" i="39"/>
  <c r="N69" i="39"/>
  <c r="N18" i="39"/>
  <c r="N68" i="38"/>
  <c r="N45" i="38"/>
  <c r="N33" i="38"/>
  <c r="N69" i="38"/>
  <c r="N70" i="38"/>
  <c r="N18" i="38"/>
  <c r="N68" i="37"/>
  <c r="N45" i="37"/>
  <c r="N33" i="37"/>
  <c r="N69" i="37"/>
  <c r="N70" i="37"/>
  <c r="N18" i="37"/>
  <c r="N68" i="36"/>
  <c r="N33" i="36"/>
  <c r="N45" i="36"/>
  <c r="N70" i="36"/>
  <c r="N69" i="36"/>
  <c r="N68" i="34"/>
  <c r="N69" i="34"/>
  <c r="N45" i="34"/>
  <c r="N33" i="34"/>
  <c r="N71" i="34" l="1"/>
  <c r="N71" i="39"/>
  <c r="N71" i="38"/>
  <c r="N71" i="37"/>
  <c r="N71" i="36"/>
</calcChain>
</file>

<file path=xl/sharedStrings.xml><?xml version="1.0" encoding="utf-8"?>
<sst xmlns="http://schemas.openxmlformats.org/spreadsheetml/2006/main" count="1597" uniqueCount="294">
  <si>
    <t>ATLAS Project/Programme Title:</t>
  </si>
  <si>
    <t>Atlas OUTPUT Name</t>
  </si>
  <si>
    <t>EXPECTED  OUTPUTS</t>
  </si>
  <si>
    <t>PLANNED ACTIVITIES</t>
  </si>
  <si>
    <t>TIMEFRAME</t>
  </si>
  <si>
    <t>RESPONSIBLE PARTY</t>
  </si>
  <si>
    <t>PLANNED BUDGET</t>
  </si>
  <si>
    <t>And baseline, associated indicators and annual targets</t>
  </si>
  <si>
    <t xml:space="preserve">List activity results and associated actions </t>
  </si>
  <si>
    <t>Q1</t>
  </si>
  <si>
    <t>Q2</t>
  </si>
  <si>
    <t>Q3</t>
  </si>
  <si>
    <t>Q4</t>
  </si>
  <si>
    <t>Fund Code</t>
  </si>
  <si>
    <t>Donor Name</t>
  </si>
  <si>
    <t>Donor Code</t>
  </si>
  <si>
    <t>Account Code</t>
  </si>
  <si>
    <t>Budget Description</t>
  </si>
  <si>
    <t>UNDP</t>
  </si>
  <si>
    <t xml:space="preserve">Atlas OUTPUT ID: </t>
  </si>
  <si>
    <t>Date:</t>
  </si>
  <si>
    <t>International Consultants</t>
  </si>
  <si>
    <t xml:space="preserve">     </t>
  </si>
  <si>
    <t>Amount (USD)</t>
  </si>
  <si>
    <t>UNSDCF/CPD Outcome (2020-2024):</t>
  </si>
  <si>
    <t>CPD Output (s) 2020-2024:</t>
  </si>
  <si>
    <t xml:space="preserve">Output 1: </t>
  </si>
  <si>
    <t xml:space="preserve">Output 2: </t>
  </si>
  <si>
    <t>Resident Representative/ Deputy Resident Representative: Name &amp; Signature</t>
  </si>
  <si>
    <t>Atlas PROJECT ID:</t>
  </si>
  <si>
    <t>Local Consultants</t>
  </si>
  <si>
    <t>00012</t>
  </si>
  <si>
    <t>Travel</t>
  </si>
  <si>
    <t>Mohammed Al-Attar</t>
  </si>
  <si>
    <t>TOTAL ACTIVITY 4</t>
  </si>
  <si>
    <t>TOTAL ACTIVITY 1</t>
  </si>
  <si>
    <t>TOTAL ACTIVITY 3</t>
  </si>
  <si>
    <t>Ghimar Deeb</t>
  </si>
  <si>
    <t>Applicable Key Result Area/Output (from 2022-2025 Strategic Plan):</t>
  </si>
  <si>
    <t>Supplies</t>
  </si>
  <si>
    <t>Applicable Key Result Area/Output (from 2018-2021 Strategic Plan):</t>
  </si>
  <si>
    <t>Promoting Carbon Reduction Through Energy Efficiency (EE) Techniques in Iraq</t>
  </si>
  <si>
    <t>00122419</t>
  </si>
  <si>
    <t>00128406</t>
  </si>
  <si>
    <t>Energy Efficiency Policy</t>
  </si>
  <si>
    <t>COMPONENT 1: Enabling regulatory and institutional framework is designed to promote EE in the buildings sector, including the development of Buildings Energy Efficiency Codes (BEEC) and Minimum Energy Performance Standards (MEPS) for buildings</t>
  </si>
  <si>
    <t>Outcome 1
Appropriate regulatory and institutional framework is designed to catalyze existing policies and programs for promoting EE in buildings, including the operationalization of the National Energy Efficiency Action Plan (NEEAP</t>
  </si>
  <si>
    <t>1.1. An analysis of the existing policies, programmes and national plans is conducted, and an Executive Regulation for EE in Buildings is drafted and submitted for government approval.</t>
  </si>
  <si>
    <t>1.2. An analysis of the NEEAP in Iraq is conducted, and the elements required for its operationalization is provided to support rolling-out EE development with a focus on the buildings sector.</t>
  </si>
  <si>
    <t>Outcome 2
Internationally recognized BEEC and MEPS for buildings are selected and localized to become suitable for Iraq, including the associating Monitoring, Verification and Enforcement (MVE) procedure</t>
  </si>
  <si>
    <t>2.1. Appropriate BEEC, including the associating labelling, certification scheme and testing procedure, is selected, localized, and submitted for government approval. This will include aspects of passive design and thermal insulation standards.</t>
  </si>
  <si>
    <t>2.2. Appropriate MEPS, including the associating labelling, certification scheme and testing procedure, is selected, localized, and submitted for government approval.</t>
  </si>
  <si>
    <t>Expected Outcomes</t>
  </si>
  <si>
    <t>GEF</t>
  </si>
  <si>
    <t>10003</t>
  </si>
  <si>
    <t>Training, workshop, conference</t>
  </si>
  <si>
    <t xml:space="preserve"> $ -   </t>
  </si>
  <si>
    <t>COMPONENT 2: The Energy Efficiency Center (EEC) is established with mandate for advancing EE measures in the buildings sector through providing technical advice to the public, training to practitioners, and supporting the implementation of the proposed MVE procedure</t>
  </si>
  <si>
    <t>Outcome 3
Energy Efficiency Center (EEC) is established and capacitated to support the development of EE programs and applications in the buildings sector</t>
  </si>
  <si>
    <t>3.1. EEC is established, legally and with physical presence, and is operational as the focal point for promoting EE in the Iraqi buildings sector.</t>
  </si>
  <si>
    <t>3.2. Staff at the EEC are capacitated to inform decision-makers, advise investors, raise public awareness, and deliver general and technical training on EE in buildings.</t>
  </si>
  <si>
    <t>Outcome 4
Testing facility and certification programmes are established under EEC, in accordance with the proposed BEEC and MEPS, to support the implementation of the framework’s MVE procedure</t>
  </si>
  <si>
    <t>4.1. A testing facility containing suitable equipment to measure energy consumption behavior in the buildings sector and perform regular inspection for buildings, in accordance with the proposed BEEC and MEPS, is established at the EEC and operated by EEC staff.</t>
  </si>
  <si>
    <t>4.2. Certified Energy Management and Building Auditors Programmes are adopted by EEC, where Energy Managers are capacitated to conduct building inspections and make recommendations for optimizing EE in buildings nation-wide.</t>
  </si>
  <si>
    <t xml:space="preserve">Contractual services – Individuals </t>
  </si>
  <si>
    <t>Contractual services - Companies</t>
  </si>
  <si>
    <t>Material &amp; Goods</t>
  </si>
  <si>
    <t>$ -</t>
  </si>
  <si>
    <t>Sub-total GEF</t>
  </si>
  <si>
    <t>Sub-total UNDP</t>
  </si>
  <si>
    <t>TOTAL ACTIVITY 2</t>
  </si>
  <si>
    <t>COMPONENT 3: Individual and institutional capacity and EE technical knowledge and expertise are strengthened to enhance the ability of national parties to develop and operationalize EE policies, regulations, technical codes, and performance standards in the buildings sector</t>
  </si>
  <si>
    <t>Outcome 5
Coordination between national parties for the enforcement of existing policies and strategies, including the Iraqi building code, is strengthened</t>
  </si>
  <si>
    <t>5.1. Develop a Data Flow Diagram (DFD) consistent with the proposed Executive Regulation for EE in Buildings to advocate intra-government collaboration and obtain consensus of the parties on the DFD and the manuals to use for staff training.</t>
  </si>
  <si>
    <t>5.2. Policy-level training on the proposed regulatory and institutional framework for EE in buildings is conducted, targeting decision makers, public officials, and national experts.</t>
  </si>
  <si>
    <t>Outcome 6
The awareness of practitioners involved in the buildings sector, as well as end-users of electricity, on EE regulation and best practices is strengthened</t>
  </si>
  <si>
    <t>6.1. Technical training on EE in buildings is conducted targeting students, technicians, contractors, civil engineers, and architects. This will constitute a Training of Trainers (ToT) workshops to enhance the sustainability of knowledge sharing.</t>
  </si>
  <si>
    <t>6.2. Awareness campaigns and events are organized to promote EE applications and programs, and relevant marketing material is developed to increase consumers’ commitment to EE practices.</t>
  </si>
  <si>
    <t>6.3. Existing financial schemes and incentive mechanisms dedicated to promoting EE buildings investments and attracting the engagement of the banking sector, are identified, promoted, and monitored.</t>
  </si>
  <si>
    <t>Contractual services – Companies</t>
  </si>
  <si>
    <t xml:space="preserve">Component 4: Knowledge and expertise on EE in the buildings sector in Iraq is managed, guided by best practices from other countries, and the impacts of the developed regulatory and institutional framework is continuously monitored and evaluated </t>
  </si>
  <si>
    <t>Outcome 7
A Knowledge Management (KM) system is developed, and best practices are catalogued through conducting exchange missions to other countries</t>
  </si>
  <si>
    <t>7.1. A KM system is developed in the form of an online portal for the dissemination of EE in building practices, programs, code, and MVE procedure, on the national level.</t>
  </si>
  <si>
    <t>7.2. Exchange missions to relevant regional or international countries with advanced experience in EE buildings deployment are conducted and a best practices catalogue is developed.</t>
  </si>
  <si>
    <t>Outcome 8
A Monitoring and Evaluation (M&amp;E) system is developed to track and document progress and impacts of EE initiatives and support the sustainability of EE interventions in the buildings sector</t>
  </si>
  <si>
    <t>8.1. Set up an institutional mechanism to revise and update building energy performance standards regularly, including the development of guidelines for enforcing EE measures in building.</t>
  </si>
  <si>
    <t>8.2. Set up an inventory mechanism and database management system for national energy balance, detailed consumption statistics and related Greenhouse Gas (GHG) emission in the buildings sector to monitor and evaluate EE programs.</t>
  </si>
  <si>
    <t>8.3. Capacity building to EEC staff on aspects of M&amp;E, including database management, data collection and reporting, is conducted.</t>
  </si>
  <si>
    <t>Audio Visual &amp; Print Prod Costs</t>
  </si>
  <si>
    <t>Contractual services – Individuals</t>
  </si>
  <si>
    <t>Communic &amp; Audio Visual Equip</t>
  </si>
  <si>
    <t>IT Equipment</t>
  </si>
  <si>
    <t>71200</t>
  </si>
  <si>
    <t>Project Management Cost (PMC)</t>
  </si>
  <si>
    <t>Professional services</t>
  </si>
  <si>
    <t>TOTAL ACTIVITY 5</t>
  </si>
  <si>
    <t>SUB-TOTAL GEF</t>
  </si>
  <si>
    <t>SUB-TOTAL UNDP</t>
  </si>
  <si>
    <t>PROJECT TOTAL</t>
  </si>
  <si>
    <t>Annual Work Plan 2022 (Version A)</t>
  </si>
  <si>
    <t xml:space="preserve"> $ - </t>
  </si>
  <si>
    <t>Project Manager Name &amp; Signature</t>
  </si>
  <si>
    <t>UNSDCF OUTCOME INVOLVING UNDP: 4.1. Strengthened and resourced policies and frameworks are implemented for managing natural resources (including transboundary issues), developing renewable resources, and increasing resilience to climate change, environmental stress and natural hazards, and human-induced and natural disasters.</t>
  </si>
  <si>
    <t>Output 4.1. National capacities improved for climate change adaptation and mitigation.</t>
  </si>
  <si>
    <t>Outcome 2: Accelerate structural transformations for sustainable development
2.4.1 Gender-responsive legal and regulatory frameworks, policies and institutions strengthened, and solutions adopted, to address conservation, sustainable use and equitable benefit sharing of natural resources, in line with international conventions and national legislation</t>
  </si>
  <si>
    <t>OUTPUT 4.2 
Public and private investment mechanisms mobilized for biodiversity, water, oceans, and climate solutions</t>
  </si>
  <si>
    <t xml:space="preserve">Date: </t>
  </si>
  <si>
    <t>Signature</t>
  </si>
  <si>
    <t>Project Manager</t>
  </si>
  <si>
    <t>___________________________________________</t>
  </si>
  <si>
    <t>Activity</t>
  </si>
  <si>
    <t>Donor</t>
  </si>
  <si>
    <t>Project</t>
  </si>
  <si>
    <t>Remarks</t>
  </si>
  <si>
    <t>Project end date</t>
  </si>
  <si>
    <t>Required period of extension</t>
  </si>
  <si>
    <t>Expected or actual End of Contract</t>
  </si>
  <si>
    <t>Funds Available in Work Plan (Yes/No)</t>
  </si>
  <si>
    <t>COA</t>
  </si>
  <si>
    <t>Estimated Budget</t>
  </si>
  <si>
    <t>Pro Forma</t>
  </si>
  <si>
    <t>Grade</t>
  </si>
  <si>
    <t>Category (National/ International)</t>
  </si>
  <si>
    <t>Type of Contract</t>
  </si>
  <si>
    <t>Number of Posts</t>
  </si>
  <si>
    <t>Name (for positions already Filled)</t>
  </si>
  <si>
    <t>Status (Vacant/Filled)</t>
  </si>
  <si>
    <r>
      <t xml:space="preserve">Post Title                                 </t>
    </r>
    <r>
      <rPr>
        <b/>
        <sz val="11"/>
        <color rgb="FFFF0000"/>
        <rFont val="Calibri"/>
        <family val="2"/>
      </rPr>
      <t>(As per Approved Project Organogram)</t>
    </r>
  </si>
  <si>
    <t>No.</t>
  </si>
  <si>
    <t xml:space="preserve">Output ID: </t>
  </si>
  <si>
    <t xml:space="preserve">Project ID: </t>
  </si>
  <si>
    <t xml:space="preserve">Project/Programme Title: </t>
  </si>
  <si>
    <t xml:space="preserve">UNDP Iraq </t>
  </si>
  <si>
    <t>Other services</t>
  </si>
  <si>
    <t>Workshop/Seminar Cost</t>
  </si>
  <si>
    <t>Vehicle Maintenance</t>
  </si>
  <si>
    <t>Translation Services (companies)</t>
  </si>
  <si>
    <t>Software Development</t>
  </si>
  <si>
    <t>Shipping and Warehousing</t>
  </si>
  <si>
    <t>Security Services</t>
  </si>
  <si>
    <t>Rent/Lease of Vehicles</t>
  </si>
  <si>
    <t>Printing/Publishing and Design</t>
  </si>
  <si>
    <t>Port/Custom Clearing Services</t>
  </si>
  <si>
    <t>Office/Warehouse Lease Agreements</t>
  </si>
  <si>
    <t>NGO/CSO Engagement</t>
  </si>
  <si>
    <t>Consultancy Services-Firms</t>
  </si>
  <si>
    <t>Communication/Advocacy</t>
  </si>
  <si>
    <t>Cleaning Services</t>
  </si>
  <si>
    <t>Audit Services</t>
  </si>
  <si>
    <t>National Consultants</t>
  </si>
  <si>
    <t>Other Goods</t>
  </si>
  <si>
    <t xml:space="preserve">Safety and Security Equipment </t>
  </si>
  <si>
    <t>Rent/Lease of Copiers of ICT equipment</t>
  </si>
  <si>
    <t>Renewable Energy Equipment</t>
  </si>
  <si>
    <t>Printers and copiers</t>
  </si>
  <si>
    <t>Pre-Fabricated buildings</t>
  </si>
  <si>
    <t>Phone/VHF/HF Equipment</t>
  </si>
  <si>
    <t>Pesticides/Herbicides</t>
  </si>
  <si>
    <t>Motor Vehicles and Parts</t>
  </si>
  <si>
    <t>Meteorological Equipment</t>
  </si>
  <si>
    <t>Medical and Laboratory Equipment/Supplies</t>
  </si>
  <si>
    <t>ICT Equipment</t>
  </si>
  <si>
    <t>Generators</t>
  </si>
  <si>
    <t>Furniture and Fixtures</t>
  </si>
  <si>
    <t>Election Items</t>
  </si>
  <si>
    <t>Drugs and Pharmaceuticals</t>
  </si>
  <si>
    <t>Contraceptives</t>
  </si>
  <si>
    <t>Computer Software</t>
  </si>
  <si>
    <t>Armored Vechiles</t>
  </si>
  <si>
    <t>Services</t>
  </si>
  <si>
    <t>Rehabilization Infrastructure</t>
  </si>
  <si>
    <t>Individual Contracts</t>
  </si>
  <si>
    <t>Construction- Vertical</t>
  </si>
  <si>
    <t>Goods</t>
  </si>
  <si>
    <t>Contruction -Horizontal</t>
  </si>
  <si>
    <t>Civil Works</t>
  </si>
  <si>
    <t>Procurement Category</t>
  </si>
  <si>
    <t>Type</t>
  </si>
  <si>
    <t>Status (Cancelled/ CO_PO Issued/Work Completed/Close PO)</t>
  </si>
  <si>
    <t xml:space="preserve"> Alternate Focal Point</t>
  </si>
  <si>
    <t>Primary Focal Point</t>
  </si>
  <si>
    <t>Comments</t>
  </si>
  <si>
    <t>Delivery Location</t>
  </si>
  <si>
    <t>Estimated Contract Value (USD)</t>
  </si>
  <si>
    <t>Estimated Contract Duration ( #of Days, Weeks, Months, Years)</t>
  </si>
  <si>
    <t>Planned Start Date</t>
  </si>
  <si>
    <t>Proposed  date of Submission of Documents to Procurement</t>
  </si>
  <si>
    <t>Amendment value (USD)</t>
  </si>
  <si>
    <t>Is this Request an Amendment?</t>
  </si>
  <si>
    <t>Number of Units</t>
  </si>
  <si>
    <t>Title of Procurement Action</t>
  </si>
  <si>
    <r>
      <t xml:space="preserve">Procurement </t>
    </r>
    <r>
      <rPr>
        <b/>
        <u/>
        <sz val="14"/>
        <color indexed="9"/>
        <rFont val="Calibri"/>
        <family val="2"/>
      </rPr>
      <t>Category (Refer next Sheet)</t>
    </r>
  </si>
  <si>
    <r>
      <rPr>
        <b/>
        <u/>
        <sz val="14"/>
        <color indexed="9"/>
        <rFont val="Calibri"/>
        <family val="2"/>
      </rPr>
      <t xml:space="preserve">Type </t>
    </r>
    <r>
      <rPr>
        <b/>
        <sz val="14"/>
        <color indexed="9"/>
        <rFont val="Calibri"/>
        <family val="2"/>
      </rPr>
      <t>of Procurement Action (Civil Work, Goods, Services or ICs)</t>
    </r>
  </si>
  <si>
    <t>Procurement Year</t>
  </si>
  <si>
    <t>ATLAS Output Number</t>
  </si>
  <si>
    <t>ATLAS Project Number</t>
  </si>
  <si>
    <t>Requesting Unit (Project Name)</t>
  </si>
  <si>
    <t>Updated on:</t>
  </si>
  <si>
    <t>Year</t>
  </si>
  <si>
    <t>Submitted By Project:</t>
  </si>
  <si>
    <t>UNDP Iraq</t>
  </si>
  <si>
    <t>Country Office</t>
  </si>
  <si>
    <t>HACT Applicability- YES or NO</t>
  </si>
  <si>
    <t>Estimated Agreement(s) Value (USD)</t>
  </si>
  <si>
    <t>Contract Start Date</t>
  </si>
  <si>
    <t>Proposed date to start Selection Process</t>
  </si>
  <si>
    <t>Proposed  date of Submission of TOR to PMSU</t>
  </si>
  <si>
    <t>Type of Actvities/Deliverables</t>
  </si>
  <si>
    <t>Agreement Type (Responsible Party Agreement or                                 Letter of Agreement or LVGA)</t>
  </si>
  <si>
    <t>Selection Process (Collaborative Advantage Analysis for RP /                          Call for Proposal for LVG Recipient)</t>
  </si>
  <si>
    <r>
      <rPr>
        <b/>
        <u/>
        <sz val="14"/>
        <color indexed="9"/>
        <rFont val="Calibri"/>
        <family val="2"/>
      </rPr>
      <t xml:space="preserve">Type of Selection </t>
    </r>
    <r>
      <rPr>
        <b/>
        <sz val="14"/>
        <color rgb="FFFFFFFF"/>
        <rFont val="Calibri"/>
        <family val="2"/>
      </rPr>
      <t>(Responsible Party or Grant Recipient)</t>
    </r>
  </si>
  <si>
    <t>Type of Institution (NGO/ Government)</t>
  </si>
  <si>
    <t>Selection Year</t>
  </si>
  <si>
    <t>Programmatic Selection Processes for Responsible Parties &amp; Low Value Grant Recipients</t>
  </si>
  <si>
    <t>Cost and Source of Funding</t>
  </si>
  <si>
    <t>Key Evaluation Stakeholders</t>
  </si>
  <si>
    <t>Planned Start &amp; Completion Date</t>
  </si>
  <si>
    <t>UNDAF/CPD Outcome</t>
  </si>
  <si>
    <t>Related Strategic Plan Output</t>
  </si>
  <si>
    <t>Evaluation Title</t>
  </si>
  <si>
    <t>Within the Harmonized Approach to Cash Transfer (HACT) framework, annual audit of Responsible Party Expenditure.</t>
  </si>
  <si>
    <t>Audits for Responsible Parties</t>
  </si>
  <si>
    <t>Within the Harmonized Approach to Cash Transfer (HACT) framework, spot-checks conducted by a Third-Party Service Provider on Responsible Party Expenditure. Spot-checks to be completed in accordance with the Assurance Plan developed for each Responsible Party.</t>
  </si>
  <si>
    <t>Spot-Checks for Responsible Parties</t>
  </si>
  <si>
    <t>Audit Commissioned by the Office of Audit an investigation for Directly Implementatiom Modality in keeping with UNDP's Rules and Regulations.</t>
  </si>
  <si>
    <t>Project (DIM) Audit</t>
  </si>
  <si>
    <t xml:space="preserve">Any quality concerns or slower than expected progress should be discussed by the project board and management actions agreed to address the issues identified. </t>
  </si>
  <si>
    <t>The project’s governance mechanism (i.e., project board) will hold regular project reviews to assess the performance of the project and review the Multi-Year Work Plan to ensure realistic budgeting over the life of the project. In the project’s final year, the Project Board shall hold an end-of project review to capture lessons learned and discuss opportunities for scaling up and to socialize project results and lessons learned with relevant audiences.</t>
  </si>
  <si>
    <t>Project Review (Project Board)</t>
  </si>
  <si>
    <t xml:space="preserve">A progress report will be presented to the Project Board and key stakeholders, consisting of progress data showing the results achieved against pre-defined annual targets at the output level, the annual project quality rating summary, an updated risk long with mitigation measures, and any evaluation or review reports prepared over the period. </t>
  </si>
  <si>
    <t>Project Report</t>
  </si>
  <si>
    <t>Performance data, risks, lessons and quality will be discussed by the project board and used to make course corrections.</t>
  </si>
  <si>
    <t>Internal review of data and evidence from all monitoring actions to inform decision making.</t>
  </si>
  <si>
    <t>Review and Make Course Corrections</t>
  </si>
  <si>
    <t>Areas of strength and weakness will be reviewed by project management and used to inform decisions to improve project performance.</t>
  </si>
  <si>
    <t>The quality of the project will be assessed against UNDP’s quality standards to identify project strengths and weaknesses and to inform management decision making to improve the project.</t>
  </si>
  <si>
    <t>Annual Project Quality Assurance</t>
  </si>
  <si>
    <t>Relevant lessons are captured by the project team and used to inform management decisions.</t>
  </si>
  <si>
    <t>Knowledge, good practices and lessons will be captured regularly, as well as actively sourced from other projects and partners and integrated back into the project.</t>
  </si>
  <si>
    <t xml:space="preserve">Learn </t>
  </si>
  <si>
    <t>Risks are identified by project management and actions are taken to manage risk. The risk log is actively maintained to keep track of identified risks and actions taken.</t>
  </si>
  <si>
    <t>Identify specific risks that may threaten achievement of intended results. Identify and monitor risk management actions using a risk log. This includes monitoring measures and plans that may have been required as per UNDP’s Social and Environmental Standards. Audits will be conducted in accordance with UNDP’s audit policy to manage financial risk.</t>
  </si>
  <si>
    <t>Monitor and Manage Risk</t>
  </si>
  <si>
    <t>Slower than expected progress will be addressed by project management.</t>
  </si>
  <si>
    <t>Progress data against the results indicators in the RRF will be collected and analysed to assess the progress of the project in achieving the agreed outputs.</t>
  </si>
  <si>
    <t>Track results progress</t>
  </si>
  <si>
    <t>Cost (USD) - Should Link to Allocations in the Work Plan</t>
  </si>
  <si>
    <t>Partners  (if Joint)</t>
  </si>
  <si>
    <t>Expected Action</t>
  </si>
  <si>
    <t>Estimated Dates</t>
  </si>
  <si>
    <t>Frequency</t>
  </si>
  <si>
    <t>Purpose</t>
  </si>
  <si>
    <t>Monitoring Activity</t>
  </si>
  <si>
    <t>Outcome 1
Appropriate regulatory and institutional framework is designed to catalyze existing policies and programs for promoting EE in buildings, including the operationalization of the National Energy Efficiency Action Plan (NEEAP)</t>
  </si>
  <si>
    <r>
      <t xml:space="preserve">COMPONENT 3: Individual and institutional capacity and EE technical knowledge and expertise are strengthened to enhance the ability of national parties to develop and operationalize EE policies, regulations, technical codes, and performance standards in the buildings sector
</t>
    </r>
    <r>
      <rPr>
        <b/>
        <sz val="11"/>
        <rFont val="Calibri"/>
        <family val="2"/>
        <scheme val="minor"/>
      </rPr>
      <t xml:space="preserve">Indicators: </t>
    </r>
    <r>
      <rPr>
        <sz val="11"/>
        <rFont val="Calibri"/>
        <family val="2"/>
        <scheme val="minor"/>
      </rPr>
      <t xml:space="preserve">
5.1: Not applicable for 2022
5.2: Not applicable for 2022
6.1: Not applicable for 2022
6.2: Not applicable for 2022
6.3: Not applicable for 2022
</t>
    </r>
    <r>
      <rPr>
        <b/>
        <sz val="11"/>
        <rFont val="Calibri"/>
        <family val="2"/>
        <scheme val="minor"/>
      </rPr>
      <t xml:space="preserve">Baselines:       </t>
    </r>
    <r>
      <rPr>
        <sz val="11"/>
        <rFont val="Calibri"/>
        <family val="2"/>
        <scheme val="minor"/>
      </rPr>
      <t xml:space="preserve">                                                                             
5.1: Not applicable for 2022
5.2: Not applicable for 2022
6.1: Not applicable for 2022
6.2: Not applicable for 2022
6.3: Not applicable for 2022
</t>
    </r>
    <r>
      <rPr>
        <b/>
        <sz val="11"/>
        <rFont val="Calibri"/>
        <family val="2"/>
        <scheme val="minor"/>
      </rPr>
      <t>Annual Target:</t>
    </r>
    <r>
      <rPr>
        <sz val="11"/>
        <rFont val="Calibri"/>
        <family val="2"/>
        <scheme val="minor"/>
      </rPr>
      <t xml:space="preserve">
5.1: Not applicable for 2022
5.2: Not applicable for 2022
6.1: Not applicable for 2022
6.2: Not applicable for 2022
6.3: Not applicable for 2022</t>
    </r>
  </si>
  <si>
    <r>
      <t xml:space="preserve">COMPONENT 1: Enabling regulatory and institutional framework is designed to promote EE in the buildings sector, including the development of Buildings Energy Efficiency Codes (BEEC) and Minimum Energy Performance Standards (MEPS) for buildings
</t>
    </r>
    <r>
      <rPr>
        <b/>
        <sz val="11"/>
        <color theme="1"/>
        <rFont val="Calibri"/>
        <family val="2"/>
        <scheme val="minor"/>
      </rPr>
      <t xml:space="preserve">Indicators: 
</t>
    </r>
    <r>
      <rPr>
        <sz val="11"/>
        <color theme="1"/>
        <rFont val="Calibri"/>
        <family val="2"/>
        <scheme val="minor"/>
      </rPr>
      <t xml:space="preserve">1.1: Number assessment report of existing policies, programmes and national plans or Executive Regulation for EE in Buildings is drafted and submitted for government approval.
1.2: Number of documents drafted on the assessment, workplan or workplan of the NEEAP in Iraq is conducted
1.3 Not applicable for 2022
1.4 Not applicable for 2022    </t>
    </r>
    <r>
      <rPr>
        <b/>
        <sz val="11"/>
        <color theme="1"/>
        <rFont val="Calibri"/>
        <family val="2"/>
        <scheme val="minor"/>
      </rPr>
      <t xml:space="preserve">                                                                       
Baselines:
</t>
    </r>
    <r>
      <rPr>
        <sz val="11"/>
        <color theme="1"/>
        <rFont val="Calibri"/>
        <family val="2"/>
        <scheme val="minor"/>
      </rPr>
      <t>1.1:  Zero
1.2: Zero
1.3: Not applicable for 2022
1.4: Not applicable for 2022</t>
    </r>
    <r>
      <rPr>
        <b/>
        <sz val="11"/>
        <color theme="1"/>
        <rFont val="Calibri"/>
        <family val="2"/>
        <scheme val="minor"/>
      </rPr>
      <t xml:space="preserve">                                                                  
Annual Target:
</t>
    </r>
    <r>
      <rPr>
        <sz val="11"/>
        <color theme="1"/>
        <rFont val="Calibri"/>
        <family val="2"/>
        <scheme val="minor"/>
      </rPr>
      <t>1.1 One assessment report completed on existing policies, programmes and national plans 
1.2 Zero 
1.3  Not applicable for 2022
1.4  Not applicable for 2022</t>
    </r>
  </si>
  <si>
    <t>Filled</t>
  </si>
  <si>
    <t>1</t>
  </si>
  <si>
    <t>SC</t>
  </si>
  <si>
    <t>National</t>
  </si>
  <si>
    <t>SC9 (or SB4)</t>
  </si>
  <si>
    <t>Ali Al-Muwali</t>
  </si>
  <si>
    <t>Human Resource Plan 2022</t>
  </si>
  <si>
    <t>Project/Programme Title:  Promoting Carbon Reduction Through Energy Efficiency (EE) Techniques in Iraq</t>
  </si>
  <si>
    <t>Procurement Plan 2022</t>
  </si>
  <si>
    <t>Project ID:  00128406</t>
  </si>
  <si>
    <t>Local Project Manager</t>
  </si>
  <si>
    <t>Yes</t>
  </si>
  <si>
    <t xml:space="preserve">Local Finance officer </t>
  </si>
  <si>
    <t xml:space="preserve">Output ID:  </t>
  </si>
  <si>
    <t>IC</t>
  </si>
  <si>
    <t>International Consultant</t>
  </si>
  <si>
    <t>Annual Work Plan 2026 (Version A)</t>
  </si>
  <si>
    <t>Annual Work Plan 2025 (Version A)</t>
  </si>
  <si>
    <t>Annual Work Plan 2024 (Version A)</t>
  </si>
  <si>
    <t>Annual Work Plan 2023 (Version A)</t>
  </si>
  <si>
    <t xml:space="preserve">Int. EE Policy Expert </t>
  </si>
  <si>
    <t xml:space="preserve">Int. EE Action Plan Expert </t>
  </si>
  <si>
    <t xml:space="preserve">International EE retrofit expert </t>
  </si>
  <si>
    <t xml:space="preserve">Nat. ESIA Expert </t>
  </si>
  <si>
    <t>No</t>
  </si>
  <si>
    <t>N/A</t>
  </si>
  <si>
    <t>Workshop/consultation meeting</t>
  </si>
  <si>
    <t>3 days</t>
  </si>
  <si>
    <t>Quarterly</t>
  </si>
  <si>
    <t>Not planned for 2022</t>
  </si>
  <si>
    <t>Annually</t>
  </si>
  <si>
    <t>Proposed Date for 2022 Report: 1  November</t>
  </si>
  <si>
    <t>Covered by Project Manager cost N58 in AWP 2022 sheet</t>
  </si>
  <si>
    <t>Minister level meeting in GEF OFP office, no cost associated</t>
  </si>
  <si>
    <t>Costed Annual Monitoring &amp; Evaluation Plan 2022</t>
  </si>
  <si>
    <r>
      <t xml:space="preserve">Component 4: Knowledge and expertise on EE in the buildings sector in Iraq is managed, guided by best practices from other countries, and the impacts of the developed regulatory and institutional framework is continuously monitored and evaluated 
</t>
    </r>
    <r>
      <rPr>
        <b/>
        <sz val="11"/>
        <rFont val="Calibri"/>
        <family val="2"/>
        <scheme val="minor"/>
      </rPr>
      <t>Indicators: 
7</t>
    </r>
    <r>
      <rPr>
        <sz val="11"/>
        <rFont val="Calibri"/>
        <family val="2"/>
        <scheme val="minor"/>
      </rPr>
      <t xml:space="preserve">.1: Not applicable for 2022
7.2: Not applicable for 2022
8.1: Not applicable for 2022
8.2: Not applicable for 2022
8.3: Not applicable for 2022
</t>
    </r>
    <r>
      <rPr>
        <b/>
        <sz val="11"/>
        <rFont val="Calibri"/>
        <family val="2"/>
        <scheme val="minor"/>
      </rPr>
      <t>Baselines:                                                                                    
7</t>
    </r>
    <r>
      <rPr>
        <sz val="11"/>
        <rFont val="Calibri"/>
        <family val="2"/>
        <scheme val="minor"/>
      </rPr>
      <t xml:space="preserve">.1: Not applicable for 2022
7.2: Not applicable for 2022
8.1: Not applicable for 2022
8.2: Not applicable for 2022
8.3: Not applicable for 2022
</t>
    </r>
    <r>
      <rPr>
        <b/>
        <sz val="11"/>
        <rFont val="Calibri"/>
        <family val="2"/>
        <scheme val="minor"/>
      </rPr>
      <t xml:space="preserve">
Annual Target:
7</t>
    </r>
    <r>
      <rPr>
        <sz val="11"/>
        <rFont val="Calibri"/>
        <family val="2"/>
        <scheme val="minor"/>
      </rPr>
      <t>.1: Not applicable for 2022
7.2: Not applicable for 2022
8.1: Not applicable for 2022
8.2: Not applicable for 2022
8.3: Not applicable for 2022</t>
    </r>
  </si>
  <si>
    <r>
      <t xml:space="preserve">COMPONENT 2: The Energy Efficiency Center (EEC) is established with mandate for advancing EE measures in the buildings sector through providing technical advice to the public, training to practitioners, and supporting the implementation of the proposed MVE procedure
</t>
    </r>
    <r>
      <rPr>
        <b/>
        <sz val="11"/>
        <rFont val="Calibri"/>
        <family val="2"/>
        <scheme val="minor"/>
      </rPr>
      <t xml:space="preserve">
Indicators: 
</t>
    </r>
    <r>
      <rPr>
        <sz val="11"/>
        <rFont val="Calibri"/>
        <family val="2"/>
        <scheme val="minor"/>
      </rPr>
      <t xml:space="preserve">3.1a: Number of Public Private Partnership established or site assessment completed
3.1b: Status of retrofit activities on the two buildings under Baghdad University and Ministry of Education 
3.2 Not applicable for 2022
4.1 Not applicable for 2022
4.2 Not applicable for 2022
</t>
    </r>
    <r>
      <rPr>
        <b/>
        <sz val="11"/>
        <rFont val="Calibri"/>
        <family val="2"/>
        <scheme val="minor"/>
      </rPr>
      <t xml:space="preserve">
Baselines:
</t>
    </r>
    <r>
      <rPr>
        <sz val="11"/>
        <rFont val="Calibri"/>
        <family val="2"/>
        <scheme val="minor"/>
      </rPr>
      <t>3.1a: Zero
3.1b: Zero
3.2 Not applicable for 2022
4.1 Not applicable for 2022
4.2 Not applicable for 2022</t>
    </r>
    <r>
      <rPr>
        <b/>
        <sz val="11"/>
        <rFont val="Calibri"/>
        <family val="2"/>
        <scheme val="minor"/>
      </rPr>
      <t xml:space="preserve">                                                                                
Annual Target:
</t>
    </r>
    <r>
      <rPr>
        <sz val="11"/>
        <rFont val="Calibri"/>
        <family val="2"/>
        <scheme val="minor"/>
      </rPr>
      <t>3.1a: One Public Private Partnership for the EEC established and two site assessments completed
3.1b: Retrofitting activities initiated on the two buildings under Baghdad University and Ministry of Education 
3.2 Not applicable for 2022
4.1 Not applicable for 2022
4.2 Not applicable for 2022</t>
    </r>
  </si>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</sst>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 #,##0.00_-;\-* #,##0.00_-;_-* &quot;-&quot;??_-;_-@_-"/>
    <numFmt numFmtId="165" formatCode="[$-409]d\-mmm\-yy;@"/>
    <numFmt numFmtId="166" formatCode="_(* #,##0_);_(* \(#,##0\);_(* &quot;-&quot;??_);_(@_)"/>
    <numFmt numFmtId="167" formatCode="&quot;$&quot;#,##0"/>
  </numFmts>
  <fonts count="48">
    <font>
      <sz val="11"/>
      <color theme="1"/>
      <name val="Calibri"/>
      <family val="2"/>
      <scheme val="minor"/>
    </font>
    <font>
      <sz val="12"/>
      <color indexed="56"/>
      <name val="Myriad Pro"/>
      <family val="2"/>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u/>
      <sz val="11"/>
      <color theme="11"/>
      <name val="Calibri"/>
      <family val="2"/>
      <scheme val="minor"/>
    </font>
    <font>
      <sz val="11"/>
      <color theme="1"/>
      <name val="Calibri"/>
      <family val="2"/>
    </font>
    <font>
      <sz val="11"/>
      <color indexed="8"/>
      <name val="Calibri"/>
      <family val="2"/>
    </font>
    <font>
      <sz val="10"/>
      <name val="Arial Unicode MS"/>
      <family val="2"/>
    </font>
    <font>
      <sz val="8.5"/>
      <name val="MS Sans Serif"/>
      <family val="2"/>
      <charset val="178"/>
    </font>
    <font>
      <sz val="10"/>
      <name val="Arial"/>
      <family val="2"/>
    </font>
    <font>
      <sz val="8.5"/>
      <name val="MS Sans Serif"/>
      <family val="2"/>
    </font>
    <font>
      <sz val="8.5"/>
      <name val="MS Sans Serif"/>
    </font>
    <font>
      <i/>
      <sz val="11"/>
      <name val="Calibri"/>
      <family val="2"/>
      <scheme val="minor"/>
    </font>
    <font>
      <sz val="11"/>
      <color indexed="56"/>
      <name val="Calibri"/>
      <family val="2"/>
      <scheme val="minor"/>
    </font>
    <font>
      <b/>
      <sz val="11"/>
      <name val="Arial"/>
      <family val="2"/>
    </font>
    <font>
      <sz val="11"/>
      <color theme="1"/>
      <name val="Arial"/>
      <family val="2"/>
    </font>
    <font>
      <sz val="11"/>
      <name val="Arial"/>
      <family val="2"/>
    </font>
    <font>
      <i/>
      <sz val="11"/>
      <color theme="0"/>
      <name val="Calibri"/>
      <family val="2"/>
      <scheme val="minor"/>
    </font>
    <font>
      <sz val="11"/>
      <color theme="0"/>
      <name val="Arial"/>
      <family val="2"/>
    </font>
    <font>
      <b/>
      <sz val="12"/>
      <color theme="1"/>
      <name val="Calibri"/>
      <family val="2"/>
      <scheme val="minor"/>
    </font>
    <font>
      <b/>
      <sz val="11"/>
      <color theme="1"/>
      <name val="Arial"/>
      <family val="2"/>
    </font>
    <font>
      <b/>
      <sz val="11"/>
      <color theme="0"/>
      <name val="Arial"/>
      <family val="2"/>
    </font>
    <font>
      <sz val="11"/>
      <color indexed="56"/>
      <name val="Arial"/>
      <family val="2"/>
    </font>
    <font>
      <sz val="11"/>
      <name val="Calibri"/>
      <family val="2"/>
    </font>
    <font>
      <sz val="11"/>
      <color rgb="FF000000"/>
      <name val="Calibri"/>
      <family val="2"/>
      <scheme val="minor"/>
    </font>
    <font>
      <sz val="11"/>
      <color rgb="FFC00000"/>
      <name val="Calibri"/>
      <family val="2"/>
      <scheme val="minor"/>
    </font>
    <font>
      <b/>
      <sz val="11"/>
      <color theme="0"/>
      <name val="Calibri"/>
      <family val="2"/>
    </font>
    <font>
      <b/>
      <sz val="11"/>
      <color rgb="FFFF0000"/>
      <name val="Calibri"/>
      <family val="2"/>
    </font>
    <font>
      <b/>
      <sz val="11"/>
      <color indexed="8"/>
      <name val="Calibri"/>
      <family val="2"/>
    </font>
    <font>
      <b/>
      <sz val="11"/>
      <name val="Calibri"/>
      <family val="2"/>
    </font>
    <font>
      <b/>
      <sz val="14"/>
      <color indexed="8"/>
      <name val="Calibri"/>
      <family val="2"/>
    </font>
    <font>
      <sz val="12"/>
      <color theme="1"/>
      <name val="Calibri"/>
      <family val="2"/>
      <scheme val="minor"/>
    </font>
    <font>
      <sz val="12"/>
      <name val="Calibri"/>
      <family val="2"/>
      <scheme val="minor"/>
    </font>
    <font>
      <b/>
      <sz val="12"/>
      <color rgb="FFFFFFFF"/>
      <name val="Calibri"/>
      <family val="2"/>
      <scheme val="minor"/>
    </font>
    <font>
      <b/>
      <sz val="14"/>
      <color theme="0"/>
      <name val="Calibri"/>
      <family val="2"/>
      <scheme val="minor"/>
    </font>
    <font>
      <b/>
      <sz val="12"/>
      <color theme="0"/>
      <name val="Calibri"/>
      <family val="2"/>
      <scheme val="minor"/>
    </font>
    <font>
      <b/>
      <u/>
      <sz val="14"/>
      <color indexed="9"/>
      <name val="Calibri"/>
      <family val="2"/>
    </font>
    <font>
      <b/>
      <sz val="14"/>
      <color indexed="9"/>
      <name val="Calibri"/>
      <family val="2"/>
    </font>
    <font>
      <b/>
      <sz val="14"/>
      <color theme="1"/>
      <name val="Calibri"/>
      <family val="2"/>
      <scheme val="minor"/>
    </font>
    <font>
      <b/>
      <sz val="14"/>
      <color rgb="FFFFFFFF"/>
      <name val="Calibri"/>
      <family val="2"/>
    </font>
    <font>
      <b/>
      <sz val="12"/>
      <color theme="1"/>
      <name val="Arial"/>
      <family val="2"/>
    </font>
    <font>
      <sz val="14"/>
      <color theme="1"/>
      <name val="Calibri"/>
      <family val="2"/>
      <scheme val="minor"/>
    </font>
    <font>
      <sz val="14"/>
      <color theme="1"/>
      <name val="Arial"/>
      <family val="2"/>
    </font>
    <font>
      <b/>
      <sz val="14"/>
      <color theme="1"/>
      <name val="Arial"/>
      <family val="2"/>
    </font>
  </fonts>
  <fills count="21">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indexed="65"/>
        <bgColor indexed="64"/>
      </patternFill>
    </fill>
    <fill>
      <patternFill patternType="solid">
        <fgColor rgb="FFFFFFFF"/>
        <bgColor rgb="FF000000"/>
      </patternFill>
    </fill>
    <fill>
      <patternFill patternType="solid">
        <fgColor theme="0"/>
        <bgColor rgb="FF000000"/>
      </patternFill>
    </fill>
    <fill>
      <patternFill patternType="solid">
        <fgColor indexed="17"/>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5"/>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rgb="FF00B050"/>
        <bgColor indexed="64"/>
      </patternFill>
    </fill>
    <fill>
      <patternFill patternType="solid">
        <fgColor rgb="FFFFFF00"/>
        <bgColor indexed="64"/>
      </patternFill>
    </fill>
  </fills>
  <borders count="18">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auto="1"/>
      </left>
      <right/>
      <top/>
      <bottom/>
      <diagonal/>
    </border>
  </borders>
  <cellStyleXfs count="53">
    <xf numFmtId="165" fontId="0" fillId="0" borderId="0"/>
    <xf numFmtId="43" fontId="2" fillId="0" borderId="0" applyFon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7" fillId="0" borderId="0" applyNumberFormat="0" applyFill="0" applyBorder="0" applyAlignment="0" applyProtection="0"/>
    <xf numFmtId="165" fontId="8" fillId="0" borderId="0" applyNumberFormat="0" applyFill="0" applyBorder="0" applyAlignment="0" applyProtection="0"/>
    <xf numFmtId="165" fontId="9" fillId="0" borderId="0"/>
    <xf numFmtId="0" fontId="11" fillId="0" borderId="0"/>
    <xf numFmtId="0" fontId="12" fillId="0" borderId="0"/>
    <xf numFmtId="0" fontId="13" fillId="0" borderId="0"/>
    <xf numFmtId="0" fontId="2" fillId="0" borderId="0"/>
    <xf numFmtId="0" fontId="9" fillId="0" borderId="0"/>
    <xf numFmtId="0" fontId="12" fillId="0" borderId="0"/>
    <xf numFmtId="0" fontId="13" fillId="0" borderId="0"/>
    <xf numFmtId="164" fontId="12"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2" fillId="0" borderId="0"/>
    <xf numFmtId="164" fontId="14"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2" fillId="0" borderId="0"/>
    <xf numFmtId="164" fontId="12" fillId="0" borderId="0" applyFont="0" applyFill="0" applyBorder="0" applyAlignment="0" applyProtection="0"/>
    <xf numFmtId="0" fontId="2" fillId="0" borderId="0"/>
    <xf numFmtId="0" fontId="15" fillId="0" borderId="0"/>
    <xf numFmtId="164" fontId="15" fillId="0" borderId="0" applyFont="0" applyFill="0" applyBorder="0" applyAlignment="0" applyProtection="0"/>
    <xf numFmtId="0" fontId="15" fillId="0" borderId="0"/>
    <xf numFmtId="165" fontId="7" fillId="0" borderId="0" applyNumberFormat="0" applyFill="0" applyBorder="0" applyAlignment="0" applyProtection="0"/>
  </cellStyleXfs>
  <cellXfs count="360">
    <xf numFmtId="165" fontId="0" fillId="0" borderId="0" xfId="0"/>
    <xf numFmtId="165" fontId="0" fillId="0" borderId="0" xfId="0" applyFont="1" applyAlignment="1">
      <alignment wrapText="1"/>
    </xf>
    <xf numFmtId="165" fontId="0" fillId="4" borderId="5" xfId="0" applyFont="1" applyFill="1" applyBorder="1" applyAlignment="1">
      <alignment horizontal="center" vertical="center" wrapText="1"/>
    </xf>
    <xf numFmtId="165" fontId="6" fillId="4" borderId="5" xfId="0" applyFont="1" applyFill="1" applyBorder="1" applyAlignment="1">
      <alignment horizontal="center" vertical="center" wrapText="1"/>
    </xf>
    <xf numFmtId="165" fontId="0" fillId="0" borderId="0" xfId="0" applyAlignment="1">
      <alignment vertical="center"/>
    </xf>
    <xf numFmtId="165" fontId="6" fillId="4" borderId="5" xfId="0" applyFont="1" applyFill="1" applyBorder="1" applyAlignment="1">
      <alignment horizontal="left" vertical="center" wrapText="1"/>
    </xf>
    <xf numFmtId="165" fontId="3" fillId="2" borderId="2" xfId="0" applyFont="1" applyFill="1" applyBorder="1" applyAlignment="1">
      <alignment vertical="center" wrapText="1"/>
    </xf>
    <xf numFmtId="165" fontId="3" fillId="2" borderId="5" xfId="0" applyFont="1" applyFill="1" applyBorder="1" applyAlignment="1">
      <alignment vertical="center" wrapText="1"/>
    </xf>
    <xf numFmtId="165" fontId="0" fillId="0" borderId="0" xfId="0" applyFont="1"/>
    <xf numFmtId="165" fontId="0" fillId="0" borderId="0" xfId="0" applyFont="1" applyAlignment="1">
      <alignment vertical="center"/>
    </xf>
    <xf numFmtId="165" fontId="4" fillId="0" borderId="0" xfId="0" applyFont="1" applyBorder="1" applyAlignment="1">
      <alignment horizontal="left" wrapText="1"/>
    </xf>
    <xf numFmtId="165" fontId="17" fillId="0" borderId="0" xfId="0" applyNumberFormat="1" applyFont="1" applyBorder="1" applyAlignment="1">
      <alignment horizontal="left" vertical="center" wrapText="1"/>
    </xf>
    <xf numFmtId="165" fontId="4" fillId="0" borderId="0" xfId="0" applyFont="1" applyBorder="1" applyAlignment="1">
      <alignment vertical="top" wrapText="1"/>
    </xf>
    <xf numFmtId="165" fontId="19" fillId="0" borderId="7" xfId="0" applyFont="1" applyFill="1" applyBorder="1" applyAlignment="1">
      <alignment horizontal="center" vertical="center" wrapText="1"/>
    </xf>
    <xf numFmtId="0" fontId="19" fillId="0" borderId="5" xfId="0" applyNumberFormat="1" applyFont="1" applyFill="1" applyBorder="1" applyAlignment="1">
      <alignment horizontal="center" vertical="center" wrapText="1"/>
    </xf>
    <xf numFmtId="165" fontId="19" fillId="0" borderId="5" xfId="0" applyFont="1" applyFill="1" applyBorder="1" applyAlignment="1">
      <alignment horizontal="center" vertical="center" wrapText="1"/>
    </xf>
    <xf numFmtId="165" fontId="0" fillId="0" borderId="0" xfId="0" applyAlignment="1">
      <alignment horizontal="center" vertical="center"/>
    </xf>
    <xf numFmtId="165" fontId="4" fillId="0" borderId="5" xfId="0" applyFont="1" applyFill="1" applyBorder="1" applyAlignment="1">
      <alignment horizontal="center" vertical="center" wrapText="1"/>
    </xf>
    <xf numFmtId="2" fontId="0" fillId="0" borderId="0" xfId="0" applyNumberFormat="1"/>
    <xf numFmtId="165" fontId="3" fillId="3" borderId="2" xfId="0" applyFont="1" applyFill="1" applyBorder="1" applyAlignment="1">
      <alignment horizontal="right" vertical="center" wrapText="1"/>
    </xf>
    <xf numFmtId="165" fontId="3" fillId="3" borderId="3" xfId="0" applyFont="1" applyFill="1" applyBorder="1" applyAlignment="1">
      <alignment horizontal="right" vertical="center" wrapText="1"/>
    </xf>
    <xf numFmtId="165" fontId="5" fillId="4" borderId="5" xfId="0" applyFont="1" applyFill="1" applyBorder="1" applyAlignment="1">
      <alignment horizontal="center" vertical="center" wrapText="1"/>
    </xf>
    <xf numFmtId="165" fontId="0" fillId="0" borderId="0" xfId="0"/>
    <xf numFmtId="2" fontId="0" fillId="0" borderId="0" xfId="0" applyNumberFormat="1" applyAlignment="1">
      <alignment horizontal="center" vertical="center"/>
    </xf>
    <xf numFmtId="2" fontId="0" fillId="0" borderId="0" xfId="0" applyNumberFormat="1" applyAlignment="1">
      <alignment vertical="center"/>
    </xf>
    <xf numFmtId="165" fontId="0" fillId="0" borderId="0" xfId="0"/>
    <xf numFmtId="2" fontId="0" fillId="0" borderId="0" xfId="0" applyNumberFormat="1" applyFill="1"/>
    <xf numFmtId="165" fontId="0" fillId="0" borderId="0" xfId="0" applyFill="1"/>
    <xf numFmtId="2" fontId="4" fillId="0" borderId="0" xfId="0" applyNumberFormat="1" applyFont="1" applyBorder="1" applyAlignment="1">
      <alignment vertical="top" wrapText="1"/>
    </xf>
    <xf numFmtId="2" fontId="17" fillId="0" borderId="0" xfId="0" applyNumberFormat="1" applyFont="1" applyBorder="1" applyAlignment="1">
      <alignment horizontal="left" vertical="center" wrapText="1"/>
    </xf>
    <xf numFmtId="2" fontId="0" fillId="0" borderId="0" xfId="0" applyNumberFormat="1" applyFont="1" applyAlignment="1">
      <alignment wrapText="1"/>
    </xf>
    <xf numFmtId="2" fontId="1" fillId="0" borderId="0" xfId="0" applyNumberFormat="1" applyFont="1" applyBorder="1" applyAlignment="1">
      <alignment horizontal="left" vertical="center" wrapText="1"/>
    </xf>
    <xf numFmtId="165" fontId="3" fillId="2" borderId="5" xfId="0" applyFont="1" applyFill="1" applyBorder="1" applyAlignment="1">
      <alignment vertical="top" wrapText="1"/>
    </xf>
    <xf numFmtId="0" fontId="19" fillId="0" borderId="6" xfId="0" applyNumberFormat="1" applyFont="1" applyFill="1" applyBorder="1" applyAlignment="1">
      <alignment horizontal="center" vertical="center" wrapText="1"/>
    </xf>
    <xf numFmtId="0" fontId="19" fillId="0" borderId="8" xfId="0" applyNumberFormat="1" applyFont="1" applyFill="1" applyBorder="1" applyAlignment="1">
      <alignment horizontal="center" vertical="center" wrapText="1"/>
    </xf>
    <xf numFmtId="165" fontId="19" fillId="0" borderId="6" xfId="0" applyFont="1" applyFill="1" applyBorder="1" applyAlignment="1">
      <alignment horizontal="center" vertical="center" wrapText="1"/>
    </xf>
    <xf numFmtId="165" fontId="19" fillId="0" borderId="8" xfId="0" applyFont="1" applyFill="1" applyBorder="1" applyAlignment="1">
      <alignment horizontal="center" vertical="center" wrapText="1"/>
    </xf>
    <xf numFmtId="49" fontId="19" fillId="0" borderId="8" xfId="0" applyNumberFormat="1" applyFont="1" applyFill="1" applyBorder="1" applyAlignment="1">
      <alignment horizontal="center" vertical="center" wrapText="1"/>
    </xf>
    <xf numFmtId="165" fontId="5" fillId="4" borderId="5" xfId="0" applyFont="1" applyFill="1" applyBorder="1" applyAlignment="1">
      <alignment horizontal="center" vertical="center" wrapText="1"/>
    </xf>
    <xf numFmtId="0" fontId="4" fillId="0" borderId="5" xfId="20" applyFont="1" applyFill="1" applyBorder="1" applyAlignment="1">
      <alignment horizontal="left" vertical="center" wrapText="1"/>
    </xf>
    <xf numFmtId="165" fontId="3" fillId="3" borderId="2" xfId="0" applyFont="1" applyFill="1" applyBorder="1" applyAlignment="1">
      <alignment horizontal="right" vertical="center" wrapText="1"/>
    </xf>
    <xf numFmtId="165" fontId="3" fillId="3" borderId="3" xfId="0" applyFont="1" applyFill="1" applyBorder="1" applyAlignment="1">
      <alignment horizontal="right" vertical="center" wrapText="1"/>
    </xf>
    <xf numFmtId="165" fontId="0" fillId="0" borderId="0" xfId="0"/>
    <xf numFmtId="165" fontId="4" fillId="0" borderId="6" xfId="0" applyFont="1" applyFill="1" applyBorder="1" applyAlignment="1">
      <alignment horizontal="center" vertical="center" wrapText="1"/>
    </xf>
    <xf numFmtId="165" fontId="23" fillId="4" borderId="5" xfId="0" applyFont="1" applyFill="1" applyBorder="1" applyAlignment="1">
      <alignment horizontal="center" vertical="center" wrapText="1"/>
    </xf>
    <xf numFmtId="165" fontId="4" fillId="0" borderId="5" xfId="0" applyFont="1" applyFill="1" applyBorder="1" applyAlignment="1">
      <alignment horizontal="left" vertical="center" wrapText="1"/>
    </xf>
    <xf numFmtId="0" fontId="4" fillId="0" borderId="5" xfId="20" applyFont="1" applyFill="1" applyBorder="1" applyAlignment="1">
      <alignment vertical="center" wrapText="1"/>
    </xf>
    <xf numFmtId="165" fontId="4" fillId="0" borderId="8" xfId="0" applyFont="1" applyFill="1" applyBorder="1" applyAlignment="1">
      <alignment vertical="center" wrapText="1"/>
    </xf>
    <xf numFmtId="165" fontId="0" fillId="0" borderId="0" xfId="0" applyFont="1" applyFill="1" applyBorder="1" applyAlignment="1">
      <alignment horizontal="left" vertical="top" wrapText="1"/>
    </xf>
    <xf numFmtId="165" fontId="0" fillId="0" borderId="3" xfId="0" applyFont="1" applyFill="1" applyBorder="1" applyAlignment="1">
      <alignment horizontal="left" vertical="top" wrapText="1"/>
    </xf>
    <xf numFmtId="0" fontId="4" fillId="0" borderId="3" xfId="20" applyFont="1" applyFill="1" applyBorder="1" applyAlignment="1">
      <alignment vertical="center" wrapText="1"/>
    </xf>
    <xf numFmtId="165" fontId="19"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9" fillId="0" borderId="11" xfId="0" applyNumberFormat="1" applyFont="1" applyFill="1" applyBorder="1" applyAlignment="1">
      <alignment horizontal="center" vertical="center" wrapText="1"/>
    </xf>
    <xf numFmtId="0" fontId="19" fillId="0" borderId="7" xfId="0" applyNumberFormat="1" applyFont="1" applyFill="1" applyBorder="1" applyAlignment="1">
      <alignment horizontal="center" vertical="center" wrapText="1"/>
    </xf>
    <xf numFmtId="49" fontId="19" fillId="0" borderId="7" xfId="0" applyNumberFormat="1" applyFont="1" applyFill="1" applyBorder="1" applyAlignment="1">
      <alignment horizontal="center" vertical="center" wrapText="1"/>
    </xf>
    <xf numFmtId="165" fontId="4" fillId="0" borderId="5" xfId="0" applyFont="1" applyFill="1" applyBorder="1" applyAlignment="1">
      <alignment horizontal="left" vertical="top" wrapText="1"/>
    </xf>
    <xf numFmtId="49" fontId="19" fillId="0" borderId="5" xfId="0" applyNumberFormat="1" applyFont="1" applyFill="1" applyBorder="1" applyAlignment="1">
      <alignment horizontal="center" vertical="center" wrapText="1"/>
    </xf>
    <xf numFmtId="0" fontId="24" fillId="0" borderId="2" xfId="0" applyNumberFormat="1" applyFont="1" applyFill="1" applyBorder="1" applyAlignment="1">
      <alignment horizontal="center" vertical="center" wrapText="1"/>
    </xf>
    <xf numFmtId="0" fontId="24" fillId="0" borderId="5" xfId="0" applyNumberFormat="1" applyFont="1" applyFill="1" applyBorder="1" applyAlignment="1">
      <alignment horizontal="center" vertical="center" wrapText="1"/>
    </xf>
    <xf numFmtId="165" fontId="4" fillId="0" borderId="5" xfId="0" quotePrefix="1" applyFont="1" applyFill="1" applyBorder="1" applyAlignment="1">
      <alignment horizontal="left" vertical="center" wrapText="1"/>
    </xf>
    <xf numFmtId="165" fontId="4" fillId="0" borderId="5" xfId="0" applyFont="1" applyFill="1" applyBorder="1" applyAlignment="1">
      <alignment vertical="center" wrapText="1"/>
    </xf>
    <xf numFmtId="165" fontId="3" fillId="0" borderId="12" xfId="0" applyFont="1" applyFill="1" applyBorder="1" applyAlignment="1">
      <alignment vertical="top" wrapText="1"/>
    </xf>
    <xf numFmtId="165" fontId="3" fillId="0" borderId="1" xfId="0" applyFont="1" applyFill="1" applyBorder="1" applyAlignment="1">
      <alignment horizontal="left" vertical="top" wrapText="1"/>
    </xf>
    <xf numFmtId="165" fontId="3" fillId="0" borderId="0" xfId="0" applyFont="1" applyFill="1" applyBorder="1" applyAlignment="1">
      <alignment vertical="top" wrapText="1"/>
    </xf>
    <xf numFmtId="0" fontId="24" fillId="0" borderId="6" xfId="0" applyNumberFormat="1" applyFont="1" applyFill="1" applyBorder="1" applyAlignment="1">
      <alignment horizontal="center" vertical="center" wrapText="1"/>
    </xf>
    <xf numFmtId="165" fontId="3" fillId="0" borderId="5" xfId="0" applyFont="1" applyFill="1" applyBorder="1" applyAlignment="1">
      <alignment horizontal="left" vertical="top" wrapText="1"/>
    </xf>
    <xf numFmtId="165" fontId="20" fillId="0" borderId="5" xfId="0" applyFont="1" applyFill="1" applyBorder="1" applyAlignment="1">
      <alignment vertical="center" wrapText="1"/>
    </xf>
    <xf numFmtId="165" fontId="20" fillId="0" borderId="6" xfId="0" applyFont="1" applyFill="1" applyBorder="1" applyAlignment="1">
      <alignment horizontal="center" vertical="center" wrapText="1"/>
    </xf>
    <xf numFmtId="43" fontId="20" fillId="0" borderId="0" xfId="1" applyFont="1" applyAlignment="1">
      <alignment horizontal="center" vertical="center" wrapText="1"/>
    </xf>
    <xf numFmtId="165" fontId="24" fillId="4" borderId="5" xfId="0" applyFont="1" applyFill="1" applyBorder="1" applyAlignment="1">
      <alignment horizontal="center" vertical="center" wrapText="1"/>
    </xf>
    <xf numFmtId="43" fontId="24" fillId="4" borderId="5" xfId="1" applyFont="1" applyFill="1" applyBorder="1" applyAlignment="1">
      <alignment horizontal="center" vertical="center" wrapText="1"/>
    </xf>
    <xf numFmtId="6" fontId="20" fillId="0" borderId="5" xfId="1" applyNumberFormat="1" applyFont="1" applyFill="1" applyBorder="1" applyAlignment="1">
      <alignment horizontal="center" vertical="center" wrapText="1"/>
    </xf>
    <xf numFmtId="6" fontId="20" fillId="0" borderId="8" xfId="1" applyNumberFormat="1" applyFont="1" applyFill="1" applyBorder="1" applyAlignment="1">
      <alignment horizontal="center" vertical="center" wrapText="1"/>
    </xf>
    <xf numFmtId="43" fontId="20" fillId="0" borderId="5" xfId="1" applyFont="1" applyFill="1" applyBorder="1" applyAlignment="1">
      <alignment horizontal="center" vertical="center" wrapText="1"/>
    </xf>
    <xf numFmtId="6" fontId="18" fillId="0" borderId="5" xfId="1" applyNumberFormat="1" applyFont="1" applyFill="1" applyBorder="1" applyAlignment="1">
      <alignment horizontal="center" vertical="center" wrapText="1"/>
    </xf>
    <xf numFmtId="0" fontId="25" fillId="5" borderId="2" xfId="0" applyNumberFormat="1" applyFont="1" applyFill="1" applyBorder="1" applyAlignment="1">
      <alignment horizontal="center" vertical="center" wrapText="1"/>
    </xf>
    <xf numFmtId="6" fontId="22" fillId="5" borderId="5" xfId="1" applyNumberFormat="1" applyFont="1" applyFill="1" applyBorder="1" applyAlignment="1">
      <alignment horizontal="center" vertical="center" wrapText="1"/>
    </xf>
    <xf numFmtId="1" fontId="20" fillId="0" borderId="5" xfId="0" applyNumberFormat="1" applyFont="1" applyFill="1" applyBorder="1" applyAlignment="1">
      <alignment horizontal="center" vertical="center" wrapText="1"/>
    </xf>
    <xf numFmtId="165" fontId="20" fillId="0" borderId="2" xfId="0" applyFont="1" applyFill="1" applyBorder="1" applyAlignment="1">
      <alignment horizontal="center" vertical="center" wrapText="1"/>
    </xf>
    <xf numFmtId="1" fontId="20" fillId="0" borderId="6" xfId="0" applyNumberFormat="1" applyFont="1" applyFill="1" applyBorder="1" applyAlignment="1">
      <alignment horizontal="center" vertical="center" wrapText="1"/>
    </xf>
    <xf numFmtId="6" fontId="18" fillId="0" borderId="6" xfId="1" applyNumberFormat="1" applyFont="1" applyFill="1" applyBorder="1" applyAlignment="1">
      <alignment horizontal="center" vertical="center" wrapText="1"/>
    </xf>
    <xf numFmtId="165" fontId="18" fillId="3" borderId="3" xfId="0" applyFont="1" applyFill="1" applyBorder="1" applyAlignment="1">
      <alignment horizontal="right" vertical="center" wrapText="1"/>
    </xf>
    <xf numFmtId="165" fontId="19" fillId="0" borderId="0" xfId="0" applyFont="1" applyAlignment="1">
      <alignment horizontal="center" vertical="center"/>
    </xf>
    <xf numFmtId="165" fontId="19" fillId="0" borderId="0" xfId="0" applyFont="1"/>
    <xf numFmtId="43" fontId="20" fillId="0" borderId="0" xfId="1" applyFont="1" applyAlignment="1">
      <alignment horizontal="center" vertical="center"/>
    </xf>
    <xf numFmtId="165" fontId="19" fillId="0" borderId="0" xfId="0" applyFont="1" applyAlignment="1">
      <alignment horizontal="right"/>
    </xf>
    <xf numFmtId="43" fontId="20" fillId="0" borderId="0" xfId="1" applyFont="1" applyBorder="1" applyAlignment="1">
      <alignment horizontal="center" vertical="center" wrapText="1"/>
    </xf>
    <xf numFmtId="2" fontId="19" fillId="0" borderId="0" xfId="0" applyNumberFormat="1" applyFont="1"/>
    <xf numFmtId="2" fontId="19" fillId="0" borderId="0" xfId="0" applyNumberFormat="1" applyFont="1" applyAlignment="1">
      <alignment horizontal="center" vertical="center"/>
    </xf>
    <xf numFmtId="2" fontId="20" fillId="0" borderId="0" xfId="1" applyNumberFormat="1" applyFont="1" applyBorder="1" applyAlignment="1">
      <alignment horizontal="center" vertical="center" wrapText="1"/>
    </xf>
    <xf numFmtId="2" fontId="19" fillId="0" borderId="0" xfId="0" applyNumberFormat="1" applyFont="1" applyBorder="1" applyAlignment="1">
      <alignment vertical="top" wrapText="1"/>
    </xf>
    <xf numFmtId="2" fontId="26" fillId="0" borderId="0" xfId="0" applyNumberFormat="1" applyFont="1" applyBorder="1" applyAlignment="1">
      <alignment vertical="top" wrapText="1"/>
    </xf>
    <xf numFmtId="2" fontId="26" fillId="0" borderId="0" xfId="0" applyNumberFormat="1" applyFont="1" applyAlignment="1">
      <alignment vertical="top" wrapText="1"/>
    </xf>
    <xf numFmtId="2" fontId="19" fillId="0" borderId="0" xfId="0" applyNumberFormat="1" applyFont="1" applyAlignment="1">
      <alignment horizontal="center" vertical="center" wrapText="1"/>
    </xf>
    <xf numFmtId="2" fontId="20" fillId="0" borderId="0" xfId="1" applyNumberFormat="1" applyFont="1" applyAlignment="1">
      <alignment horizontal="center" vertical="center" wrapText="1"/>
    </xf>
    <xf numFmtId="2" fontId="20" fillId="0" borderId="0" xfId="1" applyNumberFormat="1" applyFont="1" applyAlignment="1">
      <alignment horizontal="center" vertical="center"/>
    </xf>
    <xf numFmtId="6" fontId="20" fillId="2" borderId="5" xfId="1" applyNumberFormat="1" applyFont="1" applyFill="1" applyBorder="1" applyAlignment="1">
      <alignment horizontal="center" vertical="center" wrapText="1"/>
    </xf>
    <xf numFmtId="6" fontId="18" fillId="2" borderId="5" xfId="1" applyNumberFormat="1" applyFont="1" applyFill="1" applyBorder="1" applyAlignment="1">
      <alignment horizontal="center" vertical="center" wrapText="1"/>
    </xf>
    <xf numFmtId="165" fontId="4" fillId="6" borderId="5" xfId="0" applyFont="1" applyFill="1" applyBorder="1" applyAlignment="1">
      <alignment horizontal="left" vertical="top" wrapText="1"/>
    </xf>
    <xf numFmtId="165" fontId="20" fillId="6" borderId="5" xfId="0" applyFont="1" applyFill="1" applyBorder="1" applyAlignment="1">
      <alignment horizontal="left" vertical="top" wrapText="1"/>
    </xf>
    <xf numFmtId="0" fontId="19" fillId="6" borderId="5" xfId="0" applyNumberFormat="1" applyFont="1" applyFill="1" applyBorder="1" applyAlignment="1">
      <alignment horizontal="center" vertical="center" wrapText="1"/>
    </xf>
    <xf numFmtId="6" fontId="20" fillId="6" borderId="5" xfId="1" applyNumberFormat="1" applyFont="1" applyFill="1" applyBorder="1" applyAlignment="1">
      <alignment horizontal="center" vertical="center" wrapText="1"/>
    </xf>
    <xf numFmtId="165" fontId="19" fillId="6" borderId="8" xfId="0" applyFont="1" applyFill="1" applyBorder="1" applyAlignment="1">
      <alignment horizontal="center" vertical="center" wrapText="1"/>
    </xf>
    <xf numFmtId="0" fontId="19" fillId="6" borderId="8" xfId="0" applyNumberFormat="1" applyFont="1" applyFill="1" applyBorder="1" applyAlignment="1">
      <alignment horizontal="center" vertical="center" wrapText="1"/>
    </xf>
    <xf numFmtId="49" fontId="19" fillId="6" borderId="8" xfId="0" applyNumberFormat="1" applyFont="1" applyFill="1" applyBorder="1" applyAlignment="1">
      <alignment horizontal="center" vertical="center" wrapText="1"/>
    </xf>
    <xf numFmtId="165" fontId="19" fillId="6" borderId="5" xfId="0" applyFont="1" applyFill="1" applyBorder="1" applyAlignment="1">
      <alignment horizontal="center" vertical="center" wrapText="1"/>
    </xf>
    <xf numFmtId="165" fontId="4" fillId="6" borderId="5" xfId="0" applyFont="1" applyFill="1" applyBorder="1" applyAlignment="1">
      <alignment vertical="top" wrapText="1"/>
    </xf>
    <xf numFmtId="165" fontId="4" fillId="6" borderId="5" xfId="0" applyFont="1" applyFill="1" applyBorder="1" applyAlignment="1">
      <alignment horizontal="left" vertical="center" wrapText="1"/>
    </xf>
    <xf numFmtId="49" fontId="19" fillId="6" borderId="5" xfId="0" applyNumberFormat="1" applyFont="1" applyFill="1" applyBorder="1" applyAlignment="1">
      <alignment horizontal="center" vertical="center" wrapText="1"/>
    </xf>
    <xf numFmtId="43" fontId="22" fillId="5" borderId="5" xfId="1" applyNumberFormat="1" applyFont="1" applyFill="1" applyBorder="1" applyAlignment="1">
      <alignment horizontal="center" vertical="center" wrapText="1"/>
    </xf>
    <xf numFmtId="6" fontId="20" fillId="3" borderId="5" xfId="1" applyNumberFormat="1" applyFont="1" applyFill="1" applyBorder="1" applyAlignment="1">
      <alignment horizontal="center" vertical="center" wrapText="1"/>
    </xf>
    <xf numFmtId="165" fontId="10" fillId="7" borderId="0" xfId="18" applyFont="1" applyFill="1" applyAlignment="1">
      <alignment vertical="center"/>
    </xf>
    <xf numFmtId="165" fontId="27" fillId="7" borderId="0" xfId="18" applyFont="1" applyFill="1" applyAlignment="1">
      <alignment vertical="center"/>
    </xf>
    <xf numFmtId="165" fontId="10" fillId="7" borderId="0" xfId="18" applyFont="1" applyFill="1" applyAlignment="1">
      <alignment horizontal="left" vertical="center"/>
    </xf>
    <xf numFmtId="165" fontId="10" fillId="7" borderId="0" xfId="18" applyFont="1" applyFill="1" applyAlignment="1">
      <alignment horizontal="center" vertical="center"/>
    </xf>
    <xf numFmtId="166" fontId="10" fillId="7" borderId="0" xfId="1" applyNumberFormat="1" applyFont="1" applyFill="1" applyAlignment="1">
      <alignment horizontal="center" vertical="center"/>
    </xf>
    <xf numFmtId="165" fontId="10" fillId="2" borderId="0" xfId="18" applyFont="1" applyFill="1" applyAlignment="1">
      <alignment horizontal="center" vertical="center"/>
    </xf>
    <xf numFmtId="43" fontId="10" fillId="7" borderId="0" xfId="18" applyNumberFormat="1" applyFont="1" applyFill="1" applyAlignment="1">
      <alignment horizontal="center" vertical="center"/>
    </xf>
    <xf numFmtId="165" fontId="27" fillId="2" borderId="5" xfId="18" applyFont="1" applyFill="1" applyBorder="1" applyAlignment="1">
      <alignment horizontal="left" vertical="center" wrapText="1"/>
    </xf>
    <xf numFmtId="49" fontId="9" fillId="2" borderId="5" xfId="18" applyNumberFormat="1" applyFill="1" applyBorder="1" applyAlignment="1">
      <alignment horizontal="left" vertical="center" wrapText="1"/>
    </xf>
    <xf numFmtId="165" fontId="10" fillId="7" borderId="5" xfId="18" applyFont="1" applyFill="1" applyBorder="1" applyAlignment="1">
      <alignment horizontal="left" vertical="center"/>
    </xf>
    <xf numFmtId="165" fontId="10" fillId="7" borderId="5" xfId="18" applyFont="1" applyFill="1" applyBorder="1" applyAlignment="1">
      <alignment horizontal="center" vertical="center"/>
    </xf>
    <xf numFmtId="0" fontId="10" fillId="7" borderId="5" xfId="18" applyNumberFormat="1" applyFont="1" applyFill="1" applyBorder="1" applyAlignment="1">
      <alignment horizontal="center" vertical="center"/>
    </xf>
    <xf numFmtId="49" fontId="28" fillId="8" borderId="5" xfId="0" applyNumberFormat="1" applyFont="1" applyFill="1" applyBorder="1" applyAlignment="1">
      <alignment horizontal="center" vertical="center" wrapText="1"/>
    </xf>
    <xf numFmtId="2" fontId="10" fillId="7" borderId="5" xfId="18" applyNumberFormat="1" applyFont="1" applyFill="1" applyBorder="1" applyAlignment="1">
      <alignment horizontal="right" vertical="center"/>
    </xf>
    <xf numFmtId="166" fontId="10" fillId="7" borderId="5" xfId="1" applyNumberFormat="1" applyFont="1" applyFill="1" applyBorder="1" applyAlignment="1">
      <alignment horizontal="center" vertical="center"/>
    </xf>
    <xf numFmtId="165" fontId="10" fillId="7" borderId="5" xfId="18" applyFont="1" applyFill="1" applyBorder="1" applyAlignment="1">
      <alignment vertical="center"/>
    </xf>
    <xf numFmtId="165" fontId="9" fillId="2" borderId="5" xfId="18" applyFill="1" applyBorder="1" applyAlignment="1">
      <alignment horizontal="center" vertical="center"/>
    </xf>
    <xf numFmtId="0" fontId="10" fillId="7" borderId="5" xfId="18" applyNumberFormat="1" applyFont="1" applyFill="1" applyBorder="1" applyAlignment="1">
      <alignment horizontal="center" vertical="center" wrapText="1"/>
    </xf>
    <xf numFmtId="165" fontId="10" fillId="2" borderId="0" xfId="18" applyFont="1" applyFill="1" applyAlignment="1">
      <alignment vertical="center"/>
    </xf>
    <xf numFmtId="165" fontId="10" fillId="2" borderId="5" xfId="18" applyFont="1" applyFill="1" applyBorder="1" applyAlignment="1">
      <alignment horizontal="left" vertical="center"/>
    </xf>
    <xf numFmtId="15" fontId="0" fillId="2" borderId="5" xfId="21" applyNumberFormat="1" applyFont="1" applyFill="1" applyBorder="1" applyAlignment="1">
      <alignment horizontal="center" vertical="center"/>
    </xf>
    <xf numFmtId="14" fontId="9" fillId="2" borderId="5" xfId="18" applyNumberFormat="1" applyFill="1" applyBorder="1" applyAlignment="1">
      <alignment horizontal="center" vertical="center"/>
    </xf>
    <xf numFmtId="0" fontId="29" fillId="2" borderId="5" xfId="21" applyFont="1" applyFill="1" applyBorder="1" applyAlignment="1">
      <alignment horizontal="left" vertical="center" wrapText="1"/>
    </xf>
    <xf numFmtId="49" fontId="9" fillId="2" borderId="5" xfId="1" quotePrefix="1" applyNumberFormat="1" applyFont="1" applyFill="1" applyBorder="1" applyAlignment="1">
      <alignment horizontal="center" vertical="center" wrapText="1"/>
    </xf>
    <xf numFmtId="49" fontId="28" fillId="9" borderId="5" xfId="0" applyNumberFormat="1" applyFont="1" applyFill="1" applyBorder="1" applyAlignment="1">
      <alignment horizontal="center" vertical="center" wrapText="1"/>
    </xf>
    <xf numFmtId="166" fontId="9" fillId="2" borderId="5" xfId="18" applyNumberFormat="1" applyFill="1" applyBorder="1" applyAlignment="1">
      <alignment horizontal="right" vertical="center"/>
    </xf>
    <xf numFmtId="4" fontId="2" fillId="2" borderId="5" xfId="21" applyNumberFormat="1" applyFont="1" applyFill="1" applyBorder="1" applyAlignment="1">
      <alignment vertical="center"/>
    </xf>
    <xf numFmtId="0" fontId="13" fillId="2" borderId="5" xfId="21" applyFill="1" applyBorder="1" applyAlignment="1">
      <alignment horizontal="right" vertical="center"/>
    </xf>
    <xf numFmtId="0" fontId="0" fillId="2" borderId="5" xfId="21" applyFont="1" applyFill="1" applyBorder="1" applyAlignment="1">
      <alignment vertical="center"/>
    </xf>
    <xf numFmtId="165" fontId="10" fillId="2" borderId="5" xfId="18" applyFont="1" applyFill="1" applyBorder="1" applyAlignment="1">
      <alignment horizontal="left" vertical="center" wrapText="1"/>
    </xf>
    <xf numFmtId="49" fontId="9" fillId="2" borderId="5" xfId="18" applyNumberFormat="1" applyFill="1" applyBorder="1" applyAlignment="1">
      <alignment horizontal="center" vertical="center"/>
    </xf>
    <xf numFmtId="0" fontId="0" fillId="2" borderId="5" xfId="21" applyFont="1" applyFill="1" applyBorder="1" applyAlignment="1">
      <alignment horizontal="center"/>
    </xf>
    <xf numFmtId="165" fontId="10" fillId="2" borderId="5" xfId="18" applyFont="1" applyFill="1" applyBorder="1" applyAlignment="1">
      <alignment horizontal="center" vertical="center" wrapText="1"/>
    </xf>
    <xf numFmtId="165" fontId="9" fillId="2" borderId="5" xfId="18" applyFill="1" applyBorder="1" applyAlignment="1">
      <alignment vertical="center"/>
    </xf>
    <xf numFmtId="0" fontId="10" fillId="2" borderId="5" xfId="18" applyNumberFormat="1" applyFont="1" applyFill="1" applyBorder="1" applyAlignment="1">
      <alignment horizontal="center" vertical="center" wrapText="1"/>
    </xf>
    <xf numFmtId="0" fontId="0" fillId="2" borderId="5" xfId="21" applyFont="1" applyFill="1" applyBorder="1" applyAlignment="1">
      <alignment vertical="center" wrapText="1"/>
    </xf>
    <xf numFmtId="15" fontId="4" fillId="2" borderId="5" xfId="21" applyNumberFormat="1" applyFont="1" applyFill="1" applyBorder="1" applyAlignment="1">
      <alignment horizontal="center" vertical="center"/>
    </xf>
    <xf numFmtId="0" fontId="0" fillId="2" borderId="5" xfId="21" applyFont="1" applyFill="1" applyBorder="1" applyAlignment="1">
      <alignment horizontal="left"/>
    </xf>
    <xf numFmtId="49" fontId="9" fillId="2" borderId="6" xfId="18" applyNumberFormat="1" applyFill="1" applyBorder="1" applyAlignment="1">
      <alignment horizontal="center" vertical="center" wrapText="1"/>
    </xf>
    <xf numFmtId="0" fontId="28" fillId="2" borderId="6" xfId="21" applyFont="1" applyFill="1" applyBorder="1" applyAlignment="1">
      <alignment horizontal="left" vertical="center" wrapText="1"/>
    </xf>
    <xf numFmtId="49" fontId="9" fillId="2" borderId="6" xfId="1" quotePrefix="1" applyNumberFormat="1" applyFont="1" applyFill="1" applyBorder="1" applyAlignment="1">
      <alignment horizontal="center" vertical="center" wrapText="1"/>
    </xf>
    <xf numFmtId="49" fontId="9" fillId="2" borderId="10" xfId="1" quotePrefix="1" applyNumberFormat="1" applyFont="1" applyFill="1" applyBorder="1" applyAlignment="1">
      <alignment horizontal="center" vertical="center" wrapText="1"/>
    </xf>
    <xf numFmtId="166" fontId="9" fillId="2" borderId="13" xfId="18" applyNumberFormat="1" applyFill="1" applyBorder="1" applyAlignment="1">
      <alignment horizontal="right" vertical="center"/>
    </xf>
    <xf numFmtId="4" fontId="2" fillId="2" borderId="14" xfId="21" applyNumberFormat="1" applyFont="1" applyFill="1" applyBorder="1" applyAlignment="1">
      <alignment vertical="center"/>
    </xf>
    <xf numFmtId="0" fontId="13" fillId="2" borderId="6" xfId="21" applyFill="1" applyBorder="1" applyAlignment="1">
      <alignment horizontal="right" vertical="center"/>
    </xf>
    <xf numFmtId="0" fontId="0" fillId="2" borderId="6" xfId="21" applyFont="1" applyFill="1" applyBorder="1" applyAlignment="1">
      <alignment vertical="center"/>
    </xf>
    <xf numFmtId="165" fontId="10" fillId="2" borderId="6" xfId="18" applyFont="1" applyFill="1" applyBorder="1" applyAlignment="1">
      <alignment horizontal="left" vertical="center" wrapText="1"/>
    </xf>
    <xf numFmtId="49" fontId="27" fillId="2" borderId="6" xfId="18" applyNumberFormat="1" applyFont="1" applyFill="1" applyBorder="1" applyAlignment="1">
      <alignment horizontal="center" vertical="center"/>
    </xf>
    <xf numFmtId="0" fontId="0" fillId="2" borderId="6" xfId="21" applyFont="1" applyFill="1" applyBorder="1" applyAlignment="1">
      <alignment horizontal="left" wrapText="1"/>
    </xf>
    <xf numFmtId="165" fontId="10" fillId="2" borderId="6" xfId="18" applyFont="1" applyFill="1" applyBorder="1" applyAlignment="1">
      <alignment horizontal="center" vertical="center" wrapText="1"/>
    </xf>
    <xf numFmtId="0" fontId="27" fillId="0" borderId="6" xfId="18" applyNumberFormat="1" applyFont="1" applyBorder="1" applyAlignment="1">
      <alignment horizontal="center" vertical="center" wrapText="1"/>
    </xf>
    <xf numFmtId="49" fontId="9" fillId="2" borderId="5" xfId="18" applyNumberFormat="1" applyFill="1" applyBorder="1" applyAlignment="1">
      <alignment horizontal="center" vertical="center" wrapText="1"/>
    </xf>
    <xf numFmtId="49" fontId="9" fillId="2" borderId="8" xfId="18" applyNumberFormat="1" applyFill="1" applyBorder="1" applyAlignment="1">
      <alignment horizontal="left" vertical="center" wrapText="1"/>
    </xf>
    <xf numFmtId="49" fontId="9" fillId="2" borderId="4" xfId="1" quotePrefix="1" applyNumberFormat="1" applyFont="1" applyFill="1" applyBorder="1" applyAlignment="1">
      <alignment horizontal="center" vertical="center" wrapText="1"/>
    </xf>
    <xf numFmtId="166" fontId="9" fillId="2" borderId="15" xfId="18" applyNumberFormat="1" applyFill="1" applyBorder="1" applyAlignment="1">
      <alignment horizontal="right" vertical="center"/>
    </xf>
    <xf numFmtId="166" fontId="9" fillId="2" borderId="2" xfId="1" applyNumberFormat="1" applyFont="1" applyFill="1" applyBorder="1" applyAlignment="1">
      <alignment horizontal="center" vertical="center"/>
    </xf>
    <xf numFmtId="165" fontId="9" fillId="2" borderId="5" xfId="18" applyFill="1" applyBorder="1" applyAlignment="1">
      <alignment horizontal="right" vertical="center"/>
    </xf>
    <xf numFmtId="49" fontId="27" fillId="2" borderId="5" xfId="18" applyNumberFormat="1" applyFont="1" applyFill="1" applyBorder="1" applyAlignment="1">
      <alignment vertical="center"/>
    </xf>
    <xf numFmtId="49" fontId="27" fillId="2" borderId="5" xfId="18" applyNumberFormat="1" applyFont="1" applyFill="1" applyBorder="1" applyAlignment="1">
      <alignment horizontal="center" vertical="center" wrapText="1"/>
    </xf>
    <xf numFmtId="0" fontId="0" fillId="2" borderId="5" xfId="21" applyFont="1" applyFill="1" applyBorder="1" applyAlignment="1">
      <alignment horizontal="left" wrapText="1"/>
    </xf>
    <xf numFmtId="0" fontId="27" fillId="0" borderId="5" xfId="18" applyNumberFormat="1" applyFont="1" applyBorder="1" applyAlignment="1">
      <alignment horizontal="center" vertical="center" wrapText="1"/>
    </xf>
    <xf numFmtId="165" fontId="10" fillId="0" borderId="0" xfId="18" applyFont="1" applyAlignment="1">
      <alignment horizontal="left" vertical="center"/>
    </xf>
    <xf numFmtId="4" fontId="28" fillId="2" borderId="15" xfId="1" applyNumberFormat="1" applyFont="1" applyFill="1" applyBorder="1" applyAlignment="1">
      <alignment horizontal="right"/>
    </xf>
    <xf numFmtId="43" fontId="0" fillId="2" borderId="2" xfId="1" applyFont="1" applyFill="1" applyBorder="1" applyAlignment="1"/>
    <xf numFmtId="49" fontId="27" fillId="2" borderId="8" xfId="18" applyNumberFormat="1" applyFont="1" applyFill="1" applyBorder="1" applyAlignment="1">
      <alignment horizontal="right" vertical="center"/>
    </xf>
    <xf numFmtId="165" fontId="10" fillId="2" borderId="8" xfId="18" applyFont="1" applyFill="1" applyBorder="1" applyAlignment="1">
      <alignment horizontal="left" vertical="center" wrapText="1"/>
    </xf>
    <xf numFmtId="49" fontId="27" fillId="2" borderId="5" xfId="18" applyNumberFormat="1" applyFont="1" applyFill="1" applyBorder="1" applyAlignment="1">
      <alignment horizontal="center" vertical="center"/>
    </xf>
    <xf numFmtId="49" fontId="0" fillId="2" borderId="5" xfId="21" applyNumberFormat="1" applyFont="1" applyFill="1" applyBorder="1" applyAlignment="1">
      <alignment horizontal="left" wrapText="1"/>
    </xf>
    <xf numFmtId="49" fontId="0" fillId="2" borderId="5" xfId="21" applyNumberFormat="1" applyFont="1" applyFill="1" applyBorder="1" applyAlignment="1">
      <alignment horizontal="left"/>
    </xf>
    <xf numFmtId="43" fontId="9" fillId="2" borderId="15" xfId="18" applyNumberFormat="1" applyFill="1" applyBorder="1" applyAlignment="1">
      <alignment horizontal="right" vertical="center"/>
    </xf>
    <xf numFmtId="4" fontId="0" fillId="2" borderId="2" xfId="21" applyNumberFormat="1" applyFont="1" applyFill="1" applyBorder="1"/>
    <xf numFmtId="49" fontId="27" fillId="2" borderId="5" xfId="18" applyNumberFormat="1" applyFont="1" applyFill="1" applyBorder="1" applyAlignment="1">
      <alignment horizontal="right" vertical="center"/>
    </xf>
    <xf numFmtId="49" fontId="27" fillId="2" borderId="5" xfId="18" applyNumberFormat="1" applyFont="1" applyFill="1" applyBorder="1" applyAlignment="1">
      <alignment horizontal="left" vertical="center"/>
    </xf>
    <xf numFmtId="165" fontId="27" fillId="2" borderId="5" xfId="18" applyFont="1" applyFill="1" applyBorder="1" applyAlignment="1">
      <alignment vertical="center"/>
    </xf>
    <xf numFmtId="0" fontId="4" fillId="2" borderId="5" xfId="21" applyFont="1" applyFill="1" applyBorder="1" applyAlignment="1">
      <alignment horizontal="left" vertical="center" wrapText="1"/>
    </xf>
    <xf numFmtId="43" fontId="10" fillId="2" borderId="15" xfId="18" applyNumberFormat="1" applyFont="1" applyFill="1" applyBorder="1" applyAlignment="1">
      <alignment horizontal="right" vertical="center"/>
    </xf>
    <xf numFmtId="4" fontId="2" fillId="2" borderId="2" xfId="21" applyNumberFormat="1" applyFont="1" applyFill="1" applyBorder="1" applyAlignment="1">
      <alignment vertical="center"/>
    </xf>
    <xf numFmtId="165" fontId="27" fillId="2" borderId="5" xfId="18" applyFont="1" applyFill="1" applyBorder="1" applyAlignment="1">
      <alignment vertical="center" wrapText="1"/>
    </xf>
    <xf numFmtId="49" fontId="9" fillId="2" borderId="5" xfId="1" applyNumberFormat="1" applyFont="1" applyFill="1" applyBorder="1" applyAlignment="1">
      <alignment horizontal="center" vertical="center" wrapText="1"/>
    </xf>
    <xf numFmtId="43" fontId="2" fillId="2" borderId="2" xfId="1" applyFont="1" applyFill="1" applyBorder="1" applyAlignment="1">
      <alignment vertical="center"/>
    </xf>
    <xf numFmtId="165" fontId="30" fillId="10" borderId="7" xfId="18" applyFont="1" applyFill="1" applyBorder="1" applyAlignment="1">
      <alignment vertical="center" wrapText="1"/>
    </xf>
    <xf numFmtId="165" fontId="30" fillId="10" borderId="7" xfId="18" applyFont="1" applyFill="1" applyBorder="1" applyAlignment="1">
      <alignment horizontal="center" vertical="center" wrapText="1"/>
    </xf>
    <xf numFmtId="165" fontId="32" fillId="7" borderId="1" xfId="18" applyFont="1" applyFill="1" applyBorder="1" applyAlignment="1">
      <alignment horizontal="center" vertical="center"/>
    </xf>
    <xf numFmtId="165" fontId="32" fillId="2" borderId="1" xfId="18" applyFont="1" applyFill="1" applyBorder="1" applyAlignment="1">
      <alignment horizontal="center" vertical="center"/>
    </xf>
    <xf numFmtId="165" fontId="32" fillId="0" borderId="1" xfId="18" applyFont="1" applyBorder="1" applyAlignment="1">
      <alignment vertical="center"/>
    </xf>
    <xf numFmtId="165" fontId="33" fillId="7" borderId="0" xfId="18" applyFont="1" applyFill="1" applyAlignment="1">
      <alignment vertical="center"/>
    </xf>
    <xf numFmtId="165" fontId="32" fillId="7" borderId="0" xfId="18" applyFont="1" applyFill="1" applyAlignment="1">
      <alignment horizontal="left" vertical="center"/>
    </xf>
    <xf numFmtId="165" fontId="35" fillId="0" borderId="0" xfId="0" applyFont="1"/>
    <xf numFmtId="165" fontId="0" fillId="3" borderId="0" xfId="0" applyFill="1"/>
    <xf numFmtId="165" fontId="0" fillId="11" borderId="0" xfId="0" applyFill="1"/>
    <xf numFmtId="165" fontId="0" fillId="12" borderId="0" xfId="0" applyFill="1"/>
    <xf numFmtId="165" fontId="0" fillId="0" borderId="5" xfId="0" applyBorder="1" applyAlignment="1">
      <alignment vertical="center"/>
    </xf>
    <xf numFmtId="165" fontId="0" fillId="13" borderId="0" xfId="0" applyFill="1"/>
    <xf numFmtId="165" fontId="5" fillId="0" borderId="0" xfId="0" applyFont="1" applyAlignment="1">
      <alignment horizontal="center" vertical="center" wrapText="1"/>
    </xf>
    <xf numFmtId="165" fontId="5" fillId="0" borderId="5" xfId="0" applyFont="1" applyBorder="1" applyAlignment="1">
      <alignment horizontal="center"/>
    </xf>
    <xf numFmtId="3" fontId="0" fillId="0" borderId="0" xfId="0" applyNumberFormat="1"/>
    <xf numFmtId="165" fontId="35" fillId="0" borderId="5" xfId="0" applyFont="1" applyBorder="1" applyAlignment="1">
      <alignment vertical="center"/>
    </xf>
    <xf numFmtId="165" fontId="0" fillId="0" borderId="5" xfId="0" applyBorder="1" applyAlignment="1">
      <alignment vertical="center" wrapText="1"/>
    </xf>
    <xf numFmtId="4" fontId="35" fillId="0" borderId="5" xfId="0" applyNumberFormat="1" applyFont="1" applyBorder="1" applyAlignment="1">
      <alignment vertical="center"/>
    </xf>
    <xf numFmtId="165" fontId="0" fillId="0" borderId="5" xfId="0" applyBorder="1" applyAlignment="1">
      <alignment horizontal="center" vertical="center"/>
    </xf>
    <xf numFmtId="6" fontId="0" fillId="0" borderId="5" xfId="0" applyNumberFormat="1" applyBorder="1" applyAlignment="1">
      <alignment vertical="center"/>
    </xf>
    <xf numFmtId="0" fontId="0" fillId="0" borderId="5" xfId="0" applyNumberFormat="1" applyBorder="1" applyAlignment="1">
      <alignment horizontal="center" vertical="center"/>
    </xf>
    <xf numFmtId="165" fontId="35" fillId="0" borderId="5" xfId="0" applyFont="1" applyBorder="1" applyAlignment="1">
      <alignment vertical="center" wrapText="1"/>
    </xf>
    <xf numFmtId="0" fontId="0" fillId="0" borderId="5" xfId="0" applyNumberFormat="1" applyBorder="1" applyAlignment="1">
      <alignment horizontal="left" vertical="center"/>
    </xf>
    <xf numFmtId="0" fontId="36" fillId="2" borderId="5" xfId="0" applyNumberFormat="1" applyFont="1" applyFill="1" applyBorder="1" applyAlignment="1">
      <alignment horizontal="left" vertical="center" wrapText="1"/>
    </xf>
    <xf numFmtId="165" fontId="35" fillId="0" borderId="5" xfId="0" applyFont="1" applyBorder="1" applyAlignment="1">
      <alignment horizontal="center" vertical="center"/>
    </xf>
    <xf numFmtId="167" fontId="36" fillId="2" borderId="5" xfId="1" applyNumberFormat="1" applyFont="1" applyFill="1" applyBorder="1" applyAlignment="1">
      <alignment horizontal="right" vertical="center" wrapText="1"/>
    </xf>
    <xf numFmtId="167" fontId="36" fillId="2" borderId="5" xfId="1" applyNumberFormat="1" applyFont="1" applyFill="1" applyBorder="1" applyAlignment="1">
      <alignment horizontal="center" vertical="center" wrapText="1"/>
    </xf>
    <xf numFmtId="3" fontId="36" fillId="2" borderId="5" xfId="0" applyNumberFormat="1" applyFont="1" applyFill="1" applyBorder="1" applyAlignment="1">
      <alignment horizontal="center" vertical="center" wrapText="1"/>
    </xf>
    <xf numFmtId="165" fontId="36" fillId="2" borderId="5" xfId="0" applyFont="1" applyFill="1" applyBorder="1" applyAlignment="1">
      <alignment horizontal="left" vertical="center" wrapText="1"/>
    </xf>
    <xf numFmtId="165" fontId="0" fillId="0" borderId="8" xfId="0" applyBorder="1"/>
    <xf numFmtId="165" fontId="36" fillId="2" borderId="5" xfId="0" applyFont="1" applyFill="1" applyBorder="1" applyAlignment="1">
      <alignment horizontal="center" vertical="center" wrapText="1"/>
    </xf>
    <xf numFmtId="0" fontId="35" fillId="0" borderId="5" xfId="0" applyNumberFormat="1" applyFont="1" applyBorder="1" applyAlignment="1">
      <alignment vertical="center"/>
    </xf>
    <xf numFmtId="165" fontId="0" fillId="2" borderId="0" xfId="0" applyFill="1"/>
    <xf numFmtId="165" fontId="37" fillId="14" borderId="5" xfId="0" applyFont="1" applyFill="1" applyBorder="1" applyAlignment="1">
      <alignment horizontal="center" vertical="center" wrapText="1"/>
    </xf>
    <xf numFmtId="165" fontId="38" fillId="15" borderId="2" xfId="0" applyFont="1" applyFill="1" applyBorder="1" applyAlignment="1">
      <alignment horizontal="center" vertical="center" wrapText="1"/>
    </xf>
    <xf numFmtId="165" fontId="38" fillId="15" borderId="5" xfId="0" applyFont="1" applyFill="1" applyBorder="1" applyAlignment="1">
      <alignment horizontal="center" vertical="center" wrapText="1"/>
    </xf>
    <xf numFmtId="165" fontId="38" fillId="16" borderId="5" xfId="0" applyFont="1" applyFill="1" applyBorder="1" applyAlignment="1">
      <alignment horizontal="center" vertical="center" wrapText="1"/>
    </xf>
    <xf numFmtId="165" fontId="39" fillId="16" borderId="5" xfId="0" applyFont="1" applyFill="1" applyBorder="1" applyAlignment="1">
      <alignment horizontal="center" vertical="center" wrapText="1"/>
    </xf>
    <xf numFmtId="14" fontId="38" fillId="16" borderId="5" xfId="0" applyNumberFormat="1" applyFont="1" applyFill="1" applyBorder="1" applyAlignment="1">
      <alignment horizontal="center" vertical="center" wrapText="1"/>
    </xf>
    <xf numFmtId="165" fontId="38" fillId="17" borderId="5" xfId="0" applyFont="1" applyFill="1" applyBorder="1" applyAlignment="1">
      <alignment horizontal="center" vertical="center" wrapText="1"/>
    </xf>
    <xf numFmtId="165" fontId="41" fillId="16" borderId="5" xfId="0" applyFont="1" applyFill="1" applyBorder="1" applyAlignment="1">
      <alignment horizontal="center" vertical="center" wrapText="1"/>
    </xf>
    <xf numFmtId="165" fontId="37" fillId="18" borderId="5" xfId="0" applyFont="1" applyFill="1" applyBorder="1" applyAlignment="1">
      <alignment horizontal="center" vertical="center" wrapText="1"/>
    </xf>
    <xf numFmtId="165" fontId="38" fillId="14" borderId="5" xfId="0" applyFont="1" applyFill="1" applyBorder="1" applyAlignment="1">
      <alignment horizontal="center" vertical="center" wrapText="1"/>
    </xf>
    <xf numFmtId="14" fontId="38" fillId="14" borderId="5" xfId="0" applyNumberFormat="1" applyFont="1" applyFill="1" applyBorder="1" applyAlignment="1">
      <alignment horizontal="center" vertical="center" wrapText="1"/>
    </xf>
    <xf numFmtId="165" fontId="38" fillId="19" borderId="5" xfId="0" applyFont="1" applyFill="1" applyBorder="1" applyAlignment="1">
      <alignment horizontal="center" vertical="center" wrapText="1"/>
    </xf>
    <xf numFmtId="165" fontId="41" fillId="19" borderId="5" xfId="0" applyFont="1" applyFill="1" applyBorder="1" applyAlignment="1">
      <alignment horizontal="center" vertical="center" wrapText="1"/>
    </xf>
    <xf numFmtId="165" fontId="7" fillId="0" borderId="0" xfId="52" applyAlignment="1">
      <alignment horizontal="justify" vertical="center"/>
    </xf>
    <xf numFmtId="165" fontId="44" fillId="0" borderId="5" xfId="0" applyFont="1" applyBorder="1" applyAlignment="1">
      <alignment horizontal="center" vertical="center" wrapText="1"/>
    </xf>
    <xf numFmtId="165" fontId="45" fillId="0" borderId="5" xfId="0" applyFont="1" applyBorder="1" applyAlignment="1">
      <alignment vertical="center" wrapText="1"/>
    </xf>
    <xf numFmtId="165" fontId="46" fillId="0" borderId="5" xfId="0" applyFont="1" applyBorder="1" applyAlignment="1">
      <alignment horizontal="left" vertical="center" wrapText="1"/>
    </xf>
    <xf numFmtId="165" fontId="45" fillId="0" borderId="5" xfId="0" applyFont="1" applyBorder="1" applyAlignment="1">
      <alignment horizontal="left" vertical="center" wrapText="1"/>
    </xf>
    <xf numFmtId="165" fontId="46" fillId="0" borderId="5" xfId="0" applyFont="1" applyBorder="1" applyAlignment="1">
      <alignment horizontal="justify" vertical="center" wrapText="1"/>
    </xf>
    <xf numFmtId="165" fontId="46" fillId="0" borderId="5" xfId="0" applyFont="1" applyBorder="1" applyAlignment="1">
      <alignment horizontal="center" vertical="center" wrapText="1"/>
    </xf>
    <xf numFmtId="165" fontId="34" fillId="0" borderId="5" xfId="18" applyFont="1" applyBorder="1" applyAlignment="1">
      <alignment vertical="center"/>
    </xf>
    <xf numFmtId="165" fontId="34" fillId="7" borderId="5" xfId="18" applyFont="1" applyFill="1" applyBorder="1" applyAlignment="1">
      <alignment vertical="center"/>
    </xf>
    <xf numFmtId="165" fontId="0" fillId="0" borderId="0" xfId="0"/>
    <xf numFmtId="49" fontId="9" fillId="20" borderId="5" xfId="18" applyNumberFormat="1" applyFill="1" applyBorder="1" applyAlignment="1">
      <alignment horizontal="left" vertical="center" wrapText="1"/>
    </xf>
    <xf numFmtId="0" fontId="13" fillId="20" borderId="5" xfId="21" applyFill="1" applyBorder="1" applyAlignment="1">
      <alignment horizontal="right" vertical="center"/>
    </xf>
    <xf numFmtId="0" fontId="32" fillId="0" borderId="1" xfId="18" applyNumberFormat="1" applyFont="1" applyBorder="1" applyAlignment="1">
      <alignment horizontal="left" vertical="center"/>
    </xf>
    <xf numFmtId="165" fontId="0" fillId="0" borderId="0" xfId="0" applyFill="1" applyAlignment="1">
      <alignment wrapText="1"/>
    </xf>
    <xf numFmtId="2" fontId="0" fillId="0" borderId="0" xfId="0" applyNumberFormat="1" applyFill="1" applyAlignment="1">
      <alignment wrapText="1"/>
    </xf>
    <xf numFmtId="43" fontId="9" fillId="20" borderId="15" xfId="18" applyNumberFormat="1" applyFill="1" applyBorder="1" applyAlignment="1">
      <alignment horizontal="right" vertical="center"/>
    </xf>
    <xf numFmtId="43" fontId="10" fillId="20" borderId="15" xfId="18" applyNumberFormat="1" applyFont="1" applyFill="1" applyBorder="1" applyAlignment="1">
      <alignment horizontal="right" vertical="center"/>
    </xf>
    <xf numFmtId="2" fontId="0" fillId="0" borderId="0" xfId="0" applyNumberFormat="1" applyFont="1" applyAlignment="1">
      <alignment horizontal="center"/>
    </xf>
    <xf numFmtId="165" fontId="0" fillId="0" borderId="0" xfId="0" applyAlignment="1">
      <alignment horizontal="left"/>
    </xf>
    <xf numFmtId="165" fontId="0" fillId="0" borderId="0" xfId="0" applyFont="1" applyAlignment="1">
      <alignment horizontal="left" vertical="center" wrapText="1"/>
    </xf>
    <xf numFmtId="165" fontId="0" fillId="0" borderId="0" xfId="0" applyFont="1" applyAlignment="1">
      <alignment horizontal="left" vertical="center"/>
    </xf>
    <xf numFmtId="165" fontId="0" fillId="0" borderId="0" xfId="0" applyFont="1" applyAlignment="1">
      <alignment horizontal="center"/>
    </xf>
    <xf numFmtId="165" fontId="16" fillId="0" borderId="2" xfId="0" applyFont="1" applyFill="1" applyBorder="1" applyAlignment="1">
      <alignment horizontal="center" vertical="center" wrapText="1"/>
    </xf>
    <xf numFmtId="165" fontId="16" fillId="0" borderId="3" xfId="0" applyFont="1" applyFill="1" applyBorder="1" applyAlignment="1">
      <alignment horizontal="center" vertical="center" wrapText="1"/>
    </xf>
    <xf numFmtId="165" fontId="16" fillId="0" borderId="4" xfId="0" applyFont="1" applyFill="1" applyBorder="1" applyAlignment="1">
      <alignment horizontal="center" vertical="center" wrapText="1"/>
    </xf>
    <xf numFmtId="165" fontId="16" fillId="5" borderId="2" xfId="0" applyFont="1" applyFill="1" applyBorder="1" applyAlignment="1">
      <alignment horizontal="center" vertical="center" wrapText="1"/>
    </xf>
    <xf numFmtId="165" fontId="16" fillId="5" borderId="3" xfId="0" applyFont="1" applyFill="1" applyBorder="1" applyAlignment="1">
      <alignment horizontal="center" vertical="center" wrapText="1"/>
    </xf>
    <xf numFmtId="165" fontId="16" fillId="5" borderId="4" xfId="0" applyFont="1" applyFill="1" applyBorder="1" applyAlignment="1">
      <alignment horizontal="center" vertical="center" wrapText="1"/>
    </xf>
    <xf numFmtId="165" fontId="4" fillId="0" borderId="6" xfId="0" applyFont="1" applyFill="1" applyBorder="1" applyAlignment="1">
      <alignment horizontal="left" vertical="top" wrapText="1"/>
    </xf>
    <xf numFmtId="165" fontId="4" fillId="0" borderId="7" xfId="0" applyFont="1" applyFill="1" applyBorder="1" applyAlignment="1">
      <alignment horizontal="left" vertical="top" wrapText="1"/>
    </xf>
    <xf numFmtId="165" fontId="4" fillId="0" borderId="5" xfId="0" applyFont="1" applyFill="1" applyBorder="1" applyAlignment="1">
      <alignment horizontal="left" vertical="top" wrapText="1"/>
    </xf>
    <xf numFmtId="165" fontId="4" fillId="0" borderId="6" xfId="0" applyFont="1" applyFill="1" applyBorder="1" applyAlignment="1">
      <alignment horizontal="left" vertical="center" wrapText="1"/>
    </xf>
    <xf numFmtId="165" fontId="4" fillId="0" borderId="8" xfId="0" applyFont="1" applyFill="1" applyBorder="1" applyAlignment="1">
      <alignment horizontal="left" vertical="center" wrapText="1"/>
    </xf>
    <xf numFmtId="165" fontId="4" fillId="0" borderId="6" xfId="0" quotePrefix="1" applyFont="1" applyFill="1" applyBorder="1" applyAlignment="1">
      <alignment horizontal="left" vertical="center" wrapText="1"/>
    </xf>
    <xf numFmtId="165" fontId="4" fillId="0" borderId="8" xfId="0" quotePrefix="1" applyFont="1" applyFill="1" applyBorder="1" applyAlignment="1">
      <alignment horizontal="left" vertical="center" wrapText="1"/>
    </xf>
    <xf numFmtId="165" fontId="4" fillId="0" borderId="5" xfId="0" applyFont="1" applyFill="1" applyBorder="1" applyAlignment="1">
      <alignment horizontal="left" vertical="center" wrapText="1"/>
    </xf>
    <xf numFmtId="165" fontId="4" fillId="0" borderId="8" xfId="0" applyFont="1" applyFill="1" applyBorder="1" applyAlignment="1">
      <alignment horizontal="left" vertical="top" wrapText="1"/>
    </xf>
    <xf numFmtId="165" fontId="3" fillId="3" borderId="2" xfId="0" applyFont="1" applyFill="1" applyBorder="1" applyAlignment="1">
      <alignment horizontal="left" vertical="center" wrapText="1"/>
    </xf>
    <xf numFmtId="165" fontId="3" fillId="3" borderId="3" xfId="0" applyFont="1" applyFill="1" applyBorder="1" applyAlignment="1">
      <alignment horizontal="left" vertical="center" wrapText="1"/>
    </xf>
    <xf numFmtId="165" fontId="3" fillId="3" borderId="4" xfId="0" applyFont="1" applyFill="1" applyBorder="1" applyAlignment="1">
      <alignment horizontal="left" vertical="center" wrapText="1"/>
    </xf>
    <xf numFmtId="165" fontId="4" fillId="0" borderId="5" xfId="0" quotePrefix="1" applyFont="1" applyFill="1" applyBorder="1" applyAlignment="1">
      <alignment horizontal="left" vertical="center" wrapText="1"/>
    </xf>
    <xf numFmtId="165" fontId="5" fillId="0" borderId="1" xfId="0" applyFont="1" applyBorder="1" applyAlignment="1">
      <alignment horizontal="center" vertical="center" wrapText="1"/>
    </xf>
    <xf numFmtId="43" fontId="18" fillId="0" borderId="9" xfId="1" applyFont="1" applyBorder="1" applyAlignment="1">
      <alignment horizontal="center" vertical="center" wrapText="1"/>
    </xf>
    <xf numFmtId="43" fontId="18" fillId="0" borderId="0" xfId="1" applyFont="1" applyBorder="1" applyAlignment="1">
      <alignment horizontal="center" vertical="center" wrapText="1"/>
    </xf>
    <xf numFmtId="43" fontId="18" fillId="0" borderId="1" xfId="1" applyFont="1" applyBorder="1" applyAlignment="1">
      <alignment horizontal="center" vertical="center" wrapText="1"/>
    </xf>
    <xf numFmtId="49" fontId="18" fillId="0" borderId="5" xfId="0" applyNumberFormat="1" applyFont="1" applyBorder="1" applyAlignment="1">
      <alignment horizontal="left" vertical="top" wrapText="1"/>
    </xf>
    <xf numFmtId="165" fontId="18" fillId="2" borderId="5" xfId="0" applyFont="1" applyFill="1" applyBorder="1" applyAlignment="1">
      <alignment horizontal="left" vertical="center" wrapText="1"/>
    </xf>
    <xf numFmtId="165" fontId="3" fillId="2" borderId="5" xfId="0" applyFont="1" applyFill="1" applyBorder="1" applyAlignment="1">
      <alignment horizontal="left" vertical="center" wrapText="1"/>
    </xf>
    <xf numFmtId="165" fontId="3" fillId="2" borderId="5" xfId="0" applyFont="1" applyFill="1" applyBorder="1" applyAlignment="1">
      <alignment horizontal="left" vertical="top" wrapText="1"/>
    </xf>
    <xf numFmtId="0" fontId="25" fillId="5" borderId="2" xfId="0" applyNumberFormat="1" applyFont="1" applyFill="1" applyBorder="1" applyAlignment="1">
      <alignment horizontal="right" vertical="center" wrapText="1"/>
    </xf>
    <xf numFmtId="0" fontId="25" fillId="5" borderId="4" xfId="0" applyNumberFormat="1" applyFont="1" applyFill="1" applyBorder="1" applyAlignment="1">
      <alignment horizontal="right" vertical="center" wrapText="1"/>
    </xf>
    <xf numFmtId="165" fontId="3" fillId="0" borderId="10" xfId="0" applyFont="1" applyFill="1" applyBorder="1" applyAlignment="1">
      <alignment horizontal="left" vertical="top" wrapText="1"/>
    </xf>
    <xf numFmtId="165" fontId="3" fillId="0" borderId="12" xfId="0" applyFont="1" applyFill="1" applyBorder="1" applyAlignment="1">
      <alignment horizontal="left" vertical="top" wrapText="1"/>
    </xf>
    <xf numFmtId="165" fontId="3" fillId="0" borderId="2" xfId="0" applyFont="1" applyFill="1" applyBorder="1" applyAlignment="1">
      <alignment horizontal="right" vertical="center" wrapText="1"/>
    </xf>
    <xf numFmtId="165" fontId="3" fillId="0" borderId="3" xfId="0" applyFont="1" applyFill="1" applyBorder="1" applyAlignment="1">
      <alignment horizontal="right" vertical="center" wrapText="1"/>
    </xf>
    <xf numFmtId="165" fontId="3" fillId="0" borderId="4" xfId="0" applyFont="1" applyFill="1" applyBorder="1" applyAlignment="1">
      <alignment horizontal="right" vertical="center" wrapText="1"/>
    </xf>
    <xf numFmtId="165" fontId="18" fillId="3" borderId="3" xfId="0" applyFont="1" applyFill="1" applyBorder="1" applyAlignment="1">
      <alignment horizontal="right" vertical="center" wrapText="1"/>
    </xf>
    <xf numFmtId="165" fontId="18" fillId="3" borderId="4" xfId="0" applyFont="1" applyFill="1" applyBorder="1" applyAlignment="1">
      <alignment horizontal="right" vertical="center" wrapText="1"/>
    </xf>
    <xf numFmtId="165" fontId="21" fillId="5" borderId="2" xfId="0" applyFont="1" applyFill="1" applyBorder="1" applyAlignment="1">
      <alignment horizontal="center" vertical="center" wrapText="1"/>
    </xf>
    <xf numFmtId="165" fontId="21" fillId="5" borderId="3" xfId="0" applyFont="1" applyFill="1" applyBorder="1" applyAlignment="1">
      <alignment horizontal="center" vertical="center" wrapText="1"/>
    </xf>
    <xf numFmtId="165" fontId="21" fillId="5" borderId="4" xfId="0" applyFont="1" applyFill="1" applyBorder="1" applyAlignment="1">
      <alignment horizontal="center" vertical="center" wrapText="1"/>
    </xf>
    <xf numFmtId="165" fontId="5" fillId="4" borderId="5" xfId="0" applyFont="1" applyFill="1" applyBorder="1" applyAlignment="1">
      <alignment horizontal="center" vertical="center" wrapText="1"/>
    </xf>
    <xf numFmtId="165" fontId="24" fillId="4" borderId="5" xfId="0" applyFont="1" applyFill="1" applyBorder="1" applyAlignment="1">
      <alignment horizontal="center" vertical="center" wrapText="1"/>
    </xf>
    <xf numFmtId="165" fontId="5" fillId="3" borderId="2" xfId="0" applyFont="1" applyFill="1" applyBorder="1" applyAlignment="1">
      <alignment horizontal="left" vertical="center" wrapText="1"/>
    </xf>
    <xf numFmtId="165" fontId="5" fillId="3" borderId="3" xfId="0" applyFont="1" applyFill="1" applyBorder="1" applyAlignment="1">
      <alignment horizontal="left" vertical="center" wrapText="1"/>
    </xf>
    <xf numFmtId="165" fontId="5" fillId="3" borderId="4" xfId="0" applyFont="1" applyFill="1" applyBorder="1" applyAlignment="1">
      <alignment horizontal="left" vertical="center" wrapText="1"/>
    </xf>
    <xf numFmtId="165" fontId="0" fillId="0" borderId="10" xfId="0" applyFont="1" applyFill="1" applyBorder="1" applyAlignment="1">
      <alignment horizontal="left" vertical="top" wrapText="1"/>
    </xf>
    <xf numFmtId="165" fontId="0" fillId="0" borderId="12" xfId="0" applyFont="1" applyFill="1" applyBorder="1" applyAlignment="1">
      <alignment horizontal="left" vertical="top" wrapText="1"/>
    </xf>
    <xf numFmtId="165" fontId="0" fillId="0" borderId="5" xfId="0" applyFont="1" applyFill="1" applyBorder="1" applyAlignment="1">
      <alignment horizontal="left" vertical="top" wrapText="1"/>
    </xf>
    <xf numFmtId="165" fontId="34" fillId="7" borderId="0" xfId="18" applyFont="1" applyFill="1" applyAlignment="1">
      <alignment horizontal="center" vertical="center"/>
    </xf>
    <xf numFmtId="165" fontId="32" fillId="7" borderId="0" xfId="18" applyFont="1" applyFill="1" applyAlignment="1">
      <alignment vertical="center"/>
    </xf>
    <xf numFmtId="165" fontId="32" fillId="7" borderId="0" xfId="18" applyFont="1" applyFill="1" applyAlignment="1">
      <alignment horizontal="center" vertical="center"/>
    </xf>
    <xf numFmtId="0" fontId="32" fillId="7" borderId="0" xfId="18" applyNumberFormat="1" applyFont="1" applyFill="1" applyAlignment="1">
      <alignment horizontal="left" vertical="center"/>
    </xf>
    <xf numFmtId="0" fontId="32" fillId="7" borderId="1" xfId="18" applyNumberFormat="1" applyFont="1" applyFill="1" applyBorder="1" applyAlignment="1">
      <alignment horizontal="left" vertical="center"/>
    </xf>
    <xf numFmtId="165" fontId="32" fillId="7" borderId="0" xfId="18" applyFont="1" applyFill="1" applyAlignment="1">
      <alignment horizontal="left" vertical="center"/>
    </xf>
    <xf numFmtId="165" fontId="30" fillId="10" borderId="6" xfId="18" applyFont="1" applyFill="1" applyBorder="1" applyAlignment="1">
      <alignment horizontal="center" vertical="center" wrapText="1"/>
    </xf>
    <xf numFmtId="165" fontId="30" fillId="10" borderId="7" xfId="18" applyFont="1" applyFill="1" applyBorder="1" applyAlignment="1">
      <alignment horizontal="center" vertical="center" wrapText="1"/>
    </xf>
    <xf numFmtId="165" fontId="30" fillId="10" borderId="5" xfId="18" applyFont="1" applyFill="1" applyBorder="1" applyAlignment="1">
      <alignment horizontal="center" vertical="center" wrapText="1"/>
    </xf>
    <xf numFmtId="165" fontId="30" fillId="10" borderId="8" xfId="18" applyFont="1" applyFill="1" applyBorder="1" applyAlignment="1">
      <alignment horizontal="center" vertical="center" wrapText="1"/>
    </xf>
    <xf numFmtId="165" fontId="0" fillId="0" borderId="0" xfId="0"/>
    <xf numFmtId="165" fontId="30" fillId="10" borderId="14" xfId="18" applyFont="1" applyFill="1" applyBorder="1" applyAlignment="1">
      <alignment horizontal="center" vertical="center" wrapText="1"/>
    </xf>
    <xf numFmtId="165" fontId="30" fillId="10" borderId="9" xfId="18" applyFont="1" applyFill="1" applyBorder="1" applyAlignment="1">
      <alignment horizontal="center" vertical="center" wrapText="1"/>
    </xf>
    <xf numFmtId="165" fontId="30" fillId="10" borderId="10" xfId="18" applyFont="1" applyFill="1" applyBorder="1" applyAlignment="1">
      <alignment horizontal="center" vertical="center" wrapText="1"/>
    </xf>
    <xf numFmtId="165" fontId="30" fillId="10" borderId="16" xfId="18" applyFont="1" applyFill="1" applyBorder="1" applyAlignment="1">
      <alignment horizontal="center" vertical="center" wrapText="1"/>
    </xf>
    <xf numFmtId="165" fontId="30" fillId="10" borderId="1" xfId="18" applyFont="1" applyFill="1" applyBorder="1" applyAlignment="1">
      <alignment horizontal="center" vertical="center" wrapText="1"/>
    </xf>
    <xf numFmtId="165" fontId="30" fillId="10" borderId="11" xfId="18" applyFont="1" applyFill="1" applyBorder="1" applyAlignment="1">
      <alignment horizontal="center" vertical="center" wrapText="1"/>
    </xf>
    <xf numFmtId="166" fontId="30" fillId="10" borderId="6" xfId="1" applyNumberFormat="1" applyFont="1" applyFill="1" applyBorder="1" applyAlignment="1">
      <alignment horizontal="center" vertical="center" wrapText="1"/>
    </xf>
    <xf numFmtId="166" fontId="30" fillId="10" borderId="7" xfId="1" applyNumberFormat="1" applyFont="1" applyFill="1" applyBorder="1" applyAlignment="1">
      <alignment horizontal="center" vertical="center" wrapText="1"/>
    </xf>
    <xf numFmtId="165" fontId="30" fillId="10" borderId="5" xfId="18" applyFont="1" applyFill="1" applyBorder="1" applyAlignment="1">
      <alignment horizontal="left" vertical="center" wrapText="1"/>
    </xf>
    <xf numFmtId="165" fontId="30" fillId="10" borderId="6" xfId="18" applyFont="1" applyFill="1" applyBorder="1" applyAlignment="1">
      <alignment horizontal="left" vertical="center" wrapText="1"/>
    </xf>
    <xf numFmtId="0" fontId="38" fillId="16" borderId="17" xfId="0" applyNumberFormat="1" applyFont="1" applyFill="1" applyBorder="1" applyAlignment="1">
      <alignment horizontal="center" vertical="top" wrapText="1"/>
    </xf>
    <xf numFmtId="0" fontId="38" fillId="16" borderId="0" xfId="0" applyNumberFormat="1" applyFont="1" applyFill="1" applyBorder="1" applyAlignment="1">
      <alignment horizontal="center" vertical="top" wrapText="1"/>
    </xf>
    <xf numFmtId="165" fontId="38" fillId="16" borderId="14" xfId="0" applyFont="1" applyFill="1" applyBorder="1" applyAlignment="1">
      <alignment horizontal="center" vertical="top" wrapText="1"/>
    </xf>
    <xf numFmtId="165" fontId="38" fillId="16" borderId="9" xfId="0" applyFont="1" applyFill="1" applyBorder="1" applyAlignment="1">
      <alignment horizontal="center" vertical="top" wrapText="1"/>
    </xf>
    <xf numFmtId="165" fontId="38" fillId="16" borderId="17" xfId="0" applyFont="1" applyFill="1" applyBorder="1" applyAlignment="1">
      <alignment horizontal="center" vertical="top" wrapText="1"/>
    </xf>
    <xf numFmtId="165" fontId="38" fillId="16" borderId="0" xfId="0" applyFont="1" applyFill="1" applyBorder="1" applyAlignment="1">
      <alignment horizontal="center" vertical="top" wrapText="1"/>
    </xf>
    <xf numFmtId="165" fontId="42" fillId="18" borderId="2" xfId="0" applyFont="1" applyFill="1" applyBorder="1" applyAlignment="1">
      <alignment horizontal="center" vertical="center"/>
    </xf>
    <xf numFmtId="165" fontId="42" fillId="18" borderId="3" xfId="0" applyFont="1" applyFill="1" applyBorder="1" applyAlignment="1">
      <alignment horizontal="center" vertical="center"/>
    </xf>
    <xf numFmtId="165" fontId="42" fillId="18" borderId="4" xfId="0" applyFont="1" applyFill="1" applyBorder="1" applyAlignment="1">
      <alignment horizontal="center" vertical="center"/>
    </xf>
    <xf numFmtId="165" fontId="38" fillId="16" borderId="2" xfId="0" applyFont="1" applyFill="1" applyBorder="1" applyAlignment="1">
      <alignment horizontal="left" vertical="top" wrapText="1"/>
    </xf>
    <xf numFmtId="165" fontId="38" fillId="16" borderId="4" xfId="0" applyFont="1" applyFill="1" applyBorder="1" applyAlignment="1">
      <alignment horizontal="left" vertical="top" wrapText="1"/>
    </xf>
    <xf numFmtId="165" fontId="38" fillId="16" borderId="16" xfId="0" applyFont="1" applyFill="1" applyBorder="1" applyAlignment="1">
      <alignment horizontal="left" vertical="top" wrapText="1"/>
    </xf>
    <xf numFmtId="165" fontId="38" fillId="16" borderId="11" xfId="0" applyFont="1" applyFill="1" applyBorder="1" applyAlignment="1">
      <alignment horizontal="left" vertical="top" wrapText="1"/>
    </xf>
    <xf numFmtId="165" fontId="38" fillId="16" borderId="3" xfId="0" applyFont="1" applyFill="1" applyBorder="1" applyAlignment="1">
      <alignment horizontal="left" vertical="top" wrapText="1"/>
    </xf>
    <xf numFmtId="0" fontId="38" fillId="16" borderId="2" xfId="0" applyNumberFormat="1" applyFont="1" applyFill="1" applyBorder="1" applyAlignment="1">
      <alignment horizontal="left" vertical="top" wrapText="1"/>
    </xf>
    <xf numFmtId="0" fontId="38" fillId="16" borderId="3" xfId="0" applyNumberFormat="1" applyFont="1" applyFill="1" applyBorder="1" applyAlignment="1">
      <alignment horizontal="left" vertical="top" wrapText="1"/>
    </xf>
    <xf numFmtId="165" fontId="47" fillId="0" borderId="6" xfId="0" applyFont="1" applyBorder="1" applyAlignment="1">
      <alignment horizontal="center" vertical="center" wrapText="1"/>
    </xf>
    <xf numFmtId="165" fontId="47" fillId="0" borderId="8" xfId="0" applyFont="1" applyBorder="1" applyAlignment="1">
      <alignment horizontal="center" vertical="center" wrapText="1"/>
    </xf>
    <xf numFmtId="165" fontId="42" fillId="14" borderId="5" xfId="0" applyFont="1" applyFill="1" applyBorder="1" applyAlignment="1">
      <alignment horizontal="center" vertical="center"/>
    </xf>
    <xf numFmtId="165" fontId="34" fillId="7" borderId="2" xfId="18" applyFont="1" applyFill="1" applyBorder="1" applyAlignment="1">
      <alignment horizontal="left" vertical="center"/>
    </xf>
    <xf numFmtId="165" fontId="34" fillId="7" borderId="3" xfId="18" applyFont="1" applyFill="1" applyBorder="1" applyAlignment="1">
      <alignment horizontal="left" vertical="center"/>
    </xf>
    <xf numFmtId="165" fontId="34" fillId="7" borderId="4" xfId="18" applyFont="1" applyFill="1" applyBorder="1" applyAlignment="1">
      <alignment horizontal="left" vertical="center"/>
    </xf>
    <xf numFmtId="0" fontId="34" fillId="7" borderId="2" xfId="18" applyNumberFormat="1" applyFont="1" applyFill="1" applyBorder="1" applyAlignment="1">
      <alignment horizontal="left" vertical="center"/>
    </xf>
    <xf numFmtId="0" fontId="34" fillId="7" borderId="3" xfId="18" applyNumberFormat="1" applyFont="1" applyFill="1" applyBorder="1" applyAlignment="1">
      <alignment horizontal="left" vertical="center"/>
    </xf>
    <xf numFmtId="0" fontId="34" fillId="7" borderId="4" xfId="18" applyNumberFormat="1" applyFont="1" applyFill="1" applyBorder="1" applyAlignment="1">
      <alignment horizontal="left" vertical="center"/>
    </xf>
    <xf numFmtId="0" fontId="34" fillId="0" borderId="2" xfId="18" applyNumberFormat="1" applyFont="1" applyBorder="1" applyAlignment="1">
      <alignment horizontal="left" vertical="center"/>
    </xf>
    <xf numFmtId="0" fontId="34" fillId="0" borderId="3" xfId="18" applyNumberFormat="1" applyFont="1" applyBorder="1" applyAlignment="1">
      <alignment horizontal="left" vertical="center"/>
    </xf>
    <xf numFmtId="0" fontId="34" fillId="0" borderId="4" xfId="18" applyNumberFormat="1" applyFont="1" applyBorder="1" applyAlignment="1">
      <alignment horizontal="left" vertical="center"/>
    </xf>
    <xf numFmtId="165" fontId="47" fillId="0" borderId="5" xfId="0" applyFont="1" applyBorder="1" applyAlignment="1">
      <alignment horizontal="center" vertical="center" wrapText="1"/>
    </xf>
    <xf numFmtId="165" fontId="47" fillId="0" borderId="7" xfId="0" applyFont="1" applyBorder="1" applyAlignment="1">
      <alignment horizontal="center" vertical="center" wrapText="1"/>
    </xf>
  </cellXfs>
  <cellStyles count="53">
    <cellStyle name="0,0_x000d__x000a_NA_x000d__x000a_" xfId="25" xr:uid="{DED43F3A-BA94-4C0B-9EDC-6F18091E6759}"/>
    <cellStyle name="Comma" xfId="1" builtinId="3"/>
    <cellStyle name="Comma 2" xfId="27" xr:uid="{457C3AEF-933A-4600-8BAF-2EF5D0E81A48}"/>
    <cellStyle name="Comma 2 2" xfId="45" xr:uid="{077189F4-50AC-40BD-B3EB-6F13D292EBA8}"/>
    <cellStyle name="Comma 2 3" xfId="47" xr:uid="{BF3B44C1-FEB5-4A01-A2EB-FA76B8C6DDD9}"/>
    <cellStyle name="Comma 2 4" xfId="50" xr:uid="{23A318DC-F8CA-4658-A897-C4420ED35052}"/>
    <cellStyle name="Comma 3" xfId="28" xr:uid="{76A49B10-A5E4-4B22-B082-379E824594A5}"/>
    <cellStyle name="Comma 3 2" xfId="42" xr:uid="{5B3325DC-1C4B-4D9E-B4CA-94087979BC97}"/>
    <cellStyle name="Comma 4" xfId="26" xr:uid="{CC853038-7A58-4F62-A2D2-65BA5EB488C5}"/>
    <cellStyle name="Currency 2" xfId="29" xr:uid="{8DC205CC-57DD-4A56-A1C8-73AE05356B14}"/>
    <cellStyle name="Followed Hyperlink" xfId="11" builtinId="9" hidden="1"/>
    <cellStyle name="Followed Hyperlink" xfId="13" builtinId="9" hidden="1"/>
    <cellStyle name="Followed Hyperlink" xfId="17" builtinId="9" hidden="1"/>
    <cellStyle name="Followed Hyperlink" xfId="15" builtinId="9" hidden="1"/>
    <cellStyle name="Followed Hyperlink" xfId="7" builtinId="9" hidden="1"/>
    <cellStyle name="Followed Hyperlink" xfId="9" builtinId="9" hidden="1"/>
    <cellStyle name="Followed Hyperlink" xfId="5" builtinId="9" hidden="1"/>
    <cellStyle name="Followed Hyperlink" xfId="3" builtinId="9" hidden="1"/>
    <cellStyle name="Hyperlink" xfId="12" builtinId="8" hidden="1"/>
    <cellStyle name="Hyperlink" xfId="8" builtinId="8" hidden="1"/>
    <cellStyle name="Hyperlink" xfId="16" builtinId="8" hidden="1"/>
    <cellStyle name="Hyperlink" xfId="2" builtinId="8" hidden="1"/>
    <cellStyle name="Hyperlink" xfId="14" builtinId="8" hidden="1"/>
    <cellStyle name="Hyperlink" xfId="6" builtinId="8" hidden="1"/>
    <cellStyle name="Hyperlink" xfId="4" builtinId="8" hidden="1"/>
    <cellStyle name="Hyperlink" xfId="10" builtinId="8" hidden="1"/>
    <cellStyle name="Hyperlink" xfId="52" builtinId="8"/>
    <cellStyle name="Normal" xfId="0" builtinId="0"/>
    <cellStyle name="Normal 10" xfId="30" xr:uid="{D74FA559-2555-41CF-953E-8F944E1C853F}"/>
    <cellStyle name="Normal 11" xfId="31" xr:uid="{DC9BD793-BD9D-490F-989A-F604313CC7ED}"/>
    <cellStyle name="Normal 12" xfId="24" xr:uid="{2ED44DD4-09B4-42E4-9E83-F253797D85DC}"/>
    <cellStyle name="Normal 13" xfId="43" xr:uid="{35E57BE5-280A-43B1-B4F6-9BE531B84615}"/>
    <cellStyle name="Normal 14" xfId="22" xr:uid="{6A8E0DA8-6014-44C1-BAFA-ACBC00E80757}"/>
    <cellStyle name="Normal 2" xfId="21" xr:uid="{AF92ABE6-CCB9-4C3B-817F-0F55E6C8A01A}"/>
    <cellStyle name="Normal 2 2" xfId="32" xr:uid="{11BE3948-19CF-4311-9283-099DD54C4D43}"/>
    <cellStyle name="Normal 2 2 2" xfId="19" xr:uid="{E864E7F6-C99B-4317-AECB-1C00B53BF4F2}"/>
    <cellStyle name="Normal 2 3" xfId="40" xr:uid="{8F373708-CEFC-46E1-8595-69637619501D}"/>
    <cellStyle name="Normal 2 3 2" xfId="48" xr:uid="{50110762-8DD7-4F6E-8A68-151DFFE31E51}"/>
    <cellStyle name="Normal 2 4" xfId="44" xr:uid="{2B7A8193-9528-4019-967A-F09CE26C7491}"/>
    <cellStyle name="Normal 2 5" xfId="20" xr:uid="{31E8BB2C-3822-46EE-A12B-CFD6EF5C000C}"/>
    <cellStyle name="Normal 2 6" xfId="49" xr:uid="{24F9F2F5-FC8D-425B-ADE2-6C644F996166}"/>
    <cellStyle name="Normal 3" xfId="18" xr:uid="{00000000-0005-0000-0000-000013000000}"/>
    <cellStyle name="Normal 3 2" xfId="33" xr:uid="{84B1D669-93B1-44C2-9904-0A86E9CF15C3}"/>
    <cellStyle name="Normal 3 3" xfId="41" xr:uid="{867886DA-DE11-4FFD-8410-D5A1DE42FB26}"/>
    <cellStyle name="Normal 3 4" xfId="46" xr:uid="{CB277E74-ADBB-445E-B23F-75D92ED5240F}"/>
    <cellStyle name="Normal 3 5" xfId="51" xr:uid="{C0E29CA8-B3B9-43E2-9942-E533C6D0337E}"/>
    <cellStyle name="Normal 3 6" xfId="23" xr:uid="{67246085-56ED-4231-9848-3418FD826D1D}"/>
    <cellStyle name="Normal 4" xfId="34" xr:uid="{D865601C-3A45-4625-BAC4-821F8D85F8C1}"/>
    <cellStyle name="Normal 5" xfId="35" xr:uid="{9414CD7E-53F9-4DB1-A0C1-9071733C4BC0}"/>
    <cellStyle name="Normal 6" xfId="36" xr:uid="{6719EE2D-8E34-4A83-91F1-A5A5EC03BF0A}"/>
    <cellStyle name="Normal 7" xfId="37" xr:uid="{6DCC5371-233E-4DEA-94FB-B88FC9ECDB0A}"/>
    <cellStyle name="Normal 8" xfId="38" xr:uid="{E0863605-5DC7-4446-AF76-59AD08477BB6}"/>
    <cellStyle name="Normal 9" xfId="39" xr:uid="{EF20CB9B-C38E-49C0-B817-F413224F85C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29922</xdr:colOff>
      <xdr:row>1</xdr:row>
      <xdr:rowOff>38811</xdr:rowOff>
    </xdr:from>
    <xdr:to>
      <xdr:col>13</xdr:col>
      <xdr:colOff>882090</xdr:colOff>
      <xdr:row>8</xdr:row>
      <xdr:rowOff>149759</xdr:rowOff>
    </xdr:to>
    <xdr:pic>
      <xdr:nvPicPr>
        <xdr:cNvPr id="2" name="Picture 2">
          <a:extLst>
            <a:ext uri="{FF2B5EF4-FFF2-40B4-BE49-F238E27FC236}">
              <a16:creationId xmlns:a16="http://schemas.microsoft.com/office/drawing/2014/main" id="{5DE0B172-CBCC-433F-8CEB-6F187463649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470"/>
        <a:stretch/>
      </xdr:blipFill>
      <xdr:spPr bwMode="auto">
        <a:xfrm>
          <a:off x="18329128" y="240517"/>
          <a:ext cx="852168" cy="1825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29922</xdr:colOff>
      <xdr:row>1</xdr:row>
      <xdr:rowOff>38811</xdr:rowOff>
    </xdr:from>
    <xdr:to>
      <xdr:col>13</xdr:col>
      <xdr:colOff>882090</xdr:colOff>
      <xdr:row>8</xdr:row>
      <xdr:rowOff>149759</xdr:rowOff>
    </xdr:to>
    <xdr:pic>
      <xdr:nvPicPr>
        <xdr:cNvPr id="2" name="Picture 2">
          <a:extLst>
            <a:ext uri="{FF2B5EF4-FFF2-40B4-BE49-F238E27FC236}">
              <a16:creationId xmlns:a16="http://schemas.microsoft.com/office/drawing/2014/main" id="{93A362C7-5D93-4338-8F13-B3DBF0A1E3D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470"/>
        <a:stretch/>
      </xdr:blipFill>
      <xdr:spPr bwMode="auto">
        <a:xfrm>
          <a:off x="17098722" y="229311"/>
          <a:ext cx="852168" cy="1825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29922</xdr:colOff>
      <xdr:row>1</xdr:row>
      <xdr:rowOff>38811</xdr:rowOff>
    </xdr:from>
    <xdr:to>
      <xdr:col>13</xdr:col>
      <xdr:colOff>882090</xdr:colOff>
      <xdr:row>8</xdr:row>
      <xdr:rowOff>149759</xdr:rowOff>
    </xdr:to>
    <xdr:pic>
      <xdr:nvPicPr>
        <xdr:cNvPr id="2" name="Picture 2">
          <a:extLst>
            <a:ext uri="{FF2B5EF4-FFF2-40B4-BE49-F238E27FC236}">
              <a16:creationId xmlns:a16="http://schemas.microsoft.com/office/drawing/2014/main" id="{767F0629-A606-4E21-8B0A-955BD15B470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470"/>
        <a:stretch/>
      </xdr:blipFill>
      <xdr:spPr bwMode="auto">
        <a:xfrm>
          <a:off x="17098722" y="229311"/>
          <a:ext cx="852168" cy="1825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29922</xdr:colOff>
      <xdr:row>1</xdr:row>
      <xdr:rowOff>38811</xdr:rowOff>
    </xdr:from>
    <xdr:to>
      <xdr:col>13</xdr:col>
      <xdr:colOff>882090</xdr:colOff>
      <xdr:row>8</xdr:row>
      <xdr:rowOff>149759</xdr:rowOff>
    </xdr:to>
    <xdr:pic>
      <xdr:nvPicPr>
        <xdr:cNvPr id="2" name="Picture 2">
          <a:extLst>
            <a:ext uri="{FF2B5EF4-FFF2-40B4-BE49-F238E27FC236}">
              <a16:creationId xmlns:a16="http://schemas.microsoft.com/office/drawing/2014/main" id="{A6985CC4-EF51-47BA-B471-4145CA8404B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470"/>
        <a:stretch/>
      </xdr:blipFill>
      <xdr:spPr bwMode="auto">
        <a:xfrm>
          <a:off x="17098722" y="229311"/>
          <a:ext cx="852168" cy="1825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29922</xdr:colOff>
      <xdr:row>1</xdr:row>
      <xdr:rowOff>38811</xdr:rowOff>
    </xdr:from>
    <xdr:to>
      <xdr:col>13</xdr:col>
      <xdr:colOff>882090</xdr:colOff>
      <xdr:row>8</xdr:row>
      <xdr:rowOff>149759</xdr:rowOff>
    </xdr:to>
    <xdr:pic>
      <xdr:nvPicPr>
        <xdr:cNvPr id="2" name="Picture 2">
          <a:extLst>
            <a:ext uri="{FF2B5EF4-FFF2-40B4-BE49-F238E27FC236}">
              <a16:creationId xmlns:a16="http://schemas.microsoft.com/office/drawing/2014/main" id="{61B77E8E-6519-4147-8F45-0723607B578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470"/>
        <a:stretch/>
      </xdr:blipFill>
      <xdr:spPr bwMode="auto">
        <a:xfrm>
          <a:off x="17098722" y="229311"/>
          <a:ext cx="852168" cy="1825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B41E0-18AE-4FF2-A849-66293E9F93FB}">
  <sheetPr>
    <tabColor rgb="FFFFFFCC"/>
  </sheetPr>
  <dimension ref="A1:AR89"/>
  <sheetViews>
    <sheetView topLeftCell="A43" zoomScale="70" zoomScaleNormal="70" workbookViewId="0">
      <selection activeCell="O15" sqref="O15"/>
    </sheetView>
  </sheetViews>
  <sheetFormatPr defaultColWidth="11.42578125" defaultRowHeight="15"/>
  <cols>
    <col min="1" max="1" width="75.42578125" style="22" customWidth="1"/>
    <col min="2" max="2" width="42" style="42" customWidth="1"/>
    <col min="3" max="3" width="59.85546875" style="4" customWidth="1"/>
    <col min="4" max="7" width="3.5703125" style="22" bestFit="1" customWidth="1"/>
    <col min="8" max="8" width="15.42578125" style="84" customWidth="1"/>
    <col min="9" max="9" width="9.28515625" style="85" customWidth="1"/>
    <col min="10" max="10" width="8.5703125" style="85" customWidth="1"/>
    <col min="11" max="11" width="10.140625" style="85" customWidth="1"/>
    <col min="12" max="12" width="12.28515625" style="85" customWidth="1"/>
    <col min="13" max="13" width="26" style="84" bestFit="1" customWidth="1"/>
    <col min="14" max="14" width="14.28515625" style="86" bestFit="1" customWidth="1"/>
    <col min="15" max="15" width="40.85546875" style="18" customWidth="1"/>
    <col min="16" max="16" width="11.42578125" style="18"/>
    <col min="17" max="17" width="12.28515625" style="18" bestFit="1" customWidth="1"/>
    <col min="18" max="44" width="11.42578125" style="18"/>
    <col min="45" max="16384" width="11.42578125" style="22"/>
  </cols>
  <sheetData>
    <row r="1" spans="1:44">
      <c r="A1" s="1"/>
      <c r="B1" s="1"/>
      <c r="C1" s="281" t="s">
        <v>99</v>
      </c>
      <c r="D1" s="281"/>
      <c r="E1" s="281"/>
      <c r="F1" s="281"/>
      <c r="G1" s="281"/>
      <c r="H1" s="281"/>
      <c r="I1" s="281"/>
      <c r="J1" s="281"/>
      <c r="K1" s="281"/>
      <c r="L1" s="281"/>
      <c r="M1" s="281"/>
      <c r="N1" s="70"/>
    </row>
    <row r="2" spans="1:44">
      <c r="A2" s="6" t="s">
        <v>29</v>
      </c>
      <c r="B2" s="285" t="s">
        <v>43</v>
      </c>
      <c r="C2" s="285"/>
      <c r="D2" s="285"/>
      <c r="E2" s="285"/>
      <c r="F2" s="285"/>
      <c r="G2" s="285"/>
      <c r="H2" s="285"/>
      <c r="I2" s="285"/>
      <c r="J2" s="285"/>
      <c r="K2" s="285"/>
      <c r="L2" s="285"/>
      <c r="M2" s="285"/>
      <c r="N2" s="282"/>
    </row>
    <row r="3" spans="1:44">
      <c r="A3" s="6" t="s">
        <v>19</v>
      </c>
      <c r="B3" s="285" t="s">
        <v>293</v>
      </c>
      <c r="C3" s="285"/>
      <c r="D3" s="285"/>
      <c r="E3" s="285"/>
      <c r="F3" s="285"/>
      <c r="G3" s="285"/>
      <c r="H3" s="285"/>
      <c r="I3" s="285"/>
      <c r="J3" s="285"/>
      <c r="K3" s="285"/>
      <c r="L3" s="285"/>
      <c r="M3" s="285"/>
      <c r="N3" s="283"/>
    </row>
    <row r="4" spans="1:44" ht="15" customHeight="1">
      <c r="A4" s="6" t="s">
        <v>0</v>
      </c>
      <c r="B4" s="286" t="s">
        <v>41</v>
      </c>
      <c r="C4" s="286"/>
      <c r="D4" s="286"/>
      <c r="E4" s="286"/>
      <c r="F4" s="286"/>
      <c r="G4" s="286"/>
      <c r="H4" s="286"/>
      <c r="I4" s="286"/>
      <c r="J4" s="286"/>
      <c r="K4" s="286"/>
      <c r="L4" s="286"/>
      <c r="M4" s="286"/>
      <c r="N4" s="283"/>
    </row>
    <row r="5" spans="1:44">
      <c r="A5" s="6" t="s">
        <v>1</v>
      </c>
      <c r="B5" s="286" t="s">
        <v>44</v>
      </c>
      <c r="C5" s="286"/>
      <c r="D5" s="286"/>
      <c r="E5" s="286"/>
      <c r="F5" s="286"/>
      <c r="G5" s="286"/>
      <c r="H5" s="286"/>
      <c r="I5" s="286"/>
      <c r="J5" s="286"/>
      <c r="K5" s="286"/>
      <c r="L5" s="286"/>
      <c r="M5" s="286"/>
      <c r="N5" s="283"/>
    </row>
    <row r="6" spans="1:44" s="42" customFormat="1">
      <c r="A6" s="6" t="s">
        <v>24</v>
      </c>
      <c r="B6" s="287" t="s">
        <v>102</v>
      </c>
      <c r="C6" s="287"/>
      <c r="D6" s="287"/>
      <c r="E6" s="287"/>
      <c r="F6" s="287"/>
      <c r="G6" s="287"/>
      <c r="H6" s="287"/>
      <c r="I6" s="287"/>
      <c r="J6" s="287"/>
      <c r="K6" s="287"/>
      <c r="L6" s="287"/>
      <c r="M6" s="287"/>
      <c r="N6" s="283"/>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row>
    <row r="7" spans="1:44" s="42" customFormat="1" ht="46.5" customHeight="1">
      <c r="A7" s="32" t="s">
        <v>40</v>
      </c>
      <c r="B7" s="288" t="s">
        <v>104</v>
      </c>
      <c r="C7" s="288"/>
      <c r="D7" s="288"/>
      <c r="E7" s="288"/>
      <c r="F7" s="288"/>
      <c r="G7" s="288"/>
      <c r="H7" s="288"/>
      <c r="I7" s="288"/>
      <c r="J7" s="288"/>
      <c r="K7" s="288"/>
      <c r="L7" s="288"/>
      <c r="M7" s="288"/>
      <c r="N7" s="283"/>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row>
    <row r="8" spans="1:44" s="42" customFormat="1">
      <c r="A8" s="7" t="s">
        <v>38</v>
      </c>
      <c r="B8" s="287" t="s">
        <v>105</v>
      </c>
      <c r="C8" s="287"/>
      <c r="D8" s="287"/>
      <c r="E8" s="287"/>
      <c r="F8" s="287"/>
      <c r="G8" s="287"/>
      <c r="H8" s="287"/>
      <c r="I8" s="287"/>
      <c r="J8" s="287"/>
      <c r="K8" s="287"/>
      <c r="L8" s="287"/>
      <c r="M8" s="287"/>
      <c r="N8" s="283"/>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row>
    <row r="9" spans="1:44" s="42" customFormat="1">
      <c r="A9" s="7" t="s">
        <v>25</v>
      </c>
      <c r="B9" s="287" t="s">
        <v>103</v>
      </c>
      <c r="C9" s="287"/>
      <c r="D9" s="287"/>
      <c r="E9" s="287"/>
      <c r="F9" s="287"/>
      <c r="G9" s="287"/>
      <c r="H9" s="287"/>
      <c r="I9" s="287"/>
      <c r="J9" s="287"/>
      <c r="K9" s="287"/>
      <c r="L9" s="287"/>
      <c r="M9" s="287"/>
      <c r="N9" s="284"/>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row>
    <row r="10" spans="1:44" s="16" customFormat="1" ht="20.100000000000001" customHeight="1">
      <c r="A10" s="21" t="s">
        <v>2</v>
      </c>
      <c r="B10" s="44" t="s">
        <v>52</v>
      </c>
      <c r="C10" s="21" t="s">
        <v>3</v>
      </c>
      <c r="D10" s="301" t="s">
        <v>4</v>
      </c>
      <c r="E10" s="301"/>
      <c r="F10" s="301"/>
      <c r="G10" s="301"/>
      <c r="H10" s="302" t="s">
        <v>5</v>
      </c>
      <c r="I10" s="71"/>
      <c r="J10" s="302" t="s">
        <v>6</v>
      </c>
      <c r="K10" s="302"/>
      <c r="L10" s="302"/>
      <c r="M10" s="302"/>
      <c r="N10" s="302"/>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ht="35.1" customHeight="1">
      <c r="A11" s="3" t="s">
        <v>7</v>
      </c>
      <c r="B11" s="3"/>
      <c r="C11" s="5" t="s">
        <v>8</v>
      </c>
      <c r="D11" s="2" t="s">
        <v>9</v>
      </c>
      <c r="E11" s="2" t="s">
        <v>10</v>
      </c>
      <c r="F11" s="2" t="s">
        <v>11</v>
      </c>
      <c r="G11" s="2" t="s">
        <v>12</v>
      </c>
      <c r="H11" s="302"/>
      <c r="I11" s="71" t="s">
        <v>13</v>
      </c>
      <c r="J11" s="71" t="s">
        <v>14</v>
      </c>
      <c r="K11" s="71" t="s">
        <v>15</v>
      </c>
      <c r="L11" s="71" t="s">
        <v>16</v>
      </c>
      <c r="M11" s="71" t="s">
        <v>17</v>
      </c>
      <c r="N11" s="72" t="s">
        <v>23</v>
      </c>
    </row>
    <row r="12" spans="1:44" ht="26.1" customHeight="1">
      <c r="A12" s="303" t="s">
        <v>26</v>
      </c>
      <c r="B12" s="304"/>
      <c r="C12" s="304"/>
      <c r="D12" s="304"/>
      <c r="E12" s="304"/>
      <c r="F12" s="304"/>
      <c r="G12" s="304"/>
      <c r="H12" s="304"/>
      <c r="I12" s="304"/>
      <c r="J12" s="304"/>
      <c r="K12" s="304"/>
      <c r="L12" s="304"/>
      <c r="M12" s="304"/>
      <c r="N12" s="305"/>
    </row>
    <row r="13" spans="1:44" s="27" customFormat="1" ht="45">
      <c r="A13" s="306" t="s">
        <v>255</v>
      </c>
      <c r="B13" s="275" t="s">
        <v>253</v>
      </c>
      <c r="C13" s="45" t="s">
        <v>47</v>
      </c>
      <c r="D13" s="36"/>
      <c r="E13" s="36"/>
      <c r="F13" s="36"/>
      <c r="G13" s="36"/>
      <c r="H13" s="36" t="s">
        <v>18</v>
      </c>
      <c r="I13" s="34">
        <v>62000</v>
      </c>
      <c r="J13" s="36" t="s">
        <v>53</v>
      </c>
      <c r="K13" s="37" t="s">
        <v>54</v>
      </c>
      <c r="L13" s="34">
        <v>71200</v>
      </c>
      <c r="M13" s="36" t="s">
        <v>21</v>
      </c>
      <c r="N13" s="73">
        <v>25000</v>
      </c>
      <c r="O13" s="253"/>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s="27" customFormat="1" ht="60">
      <c r="A14" s="307"/>
      <c r="B14" s="275"/>
      <c r="C14" s="39" t="s">
        <v>48</v>
      </c>
      <c r="D14" s="36"/>
      <c r="E14" s="36"/>
      <c r="F14" s="36"/>
      <c r="G14" s="36"/>
      <c r="H14" s="36" t="s">
        <v>18</v>
      </c>
      <c r="I14" s="34">
        <v>62000</v>
      </c>
      <c r="J14" s="36" t="s">
        <v>53</v>
      </c>
      <c r="K14" s="37" t="s">
        <v>54</v>
      </c>
      <c r="L14" s="34">
        <v>71300</v>
      </c>
      <c r="M14" s="14" t="s">
        <v>30</v>
      </c>
      <c r="N14" s="74">
        <v>0</v>
      </c>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row>
    <row r="15" spans="1:44" s="27" customFormat="1" ht="75">
      <c r="A15" s="307"/>
      <c r="B15" s="308" t="s">
        <v>49</v>
      </c>
      <c r="C15" s="46" t="s">
        <v>50</v>
      </c>
      <c r="D15" s="36"/>
      <c r="E15" s="36"/>
      <c r="F15" s="36"/>
      <c r="G15" s="36"/>
      <c r="H15" s="36" t="s">
        <v>18</v>
      </c>
      <c r="I15" s="34">
        <v>62000</v>
      </c>
      <c r="J15" s="36" t="s">
        <v>53</v>
      </c>
      <c r="K15" s="37" t="s">
        <v>54</v>
      </c>
      <c r="L15" s="34">
        <v>75700</v>
      </c>
      <c r="M15" s="14" t="s">
        <v>55</v>
      </c>
      <c r="N15" s="75">
        <v>25000</v>
      </c>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s="27" customFormat="1" ht="223.5" customHeight="1">
      <c r="A16" s="307"/>
      <c r="B16" s="308"/>
      <c r="C16" s="46" t="s">
        <v>51</v>
      </c>
      <c r="D16" s="36"/>
      <c r="E16" s="36"/>
      <c r="F16" s="36"/>
      <c r="G16" s="36"/>
      <c r="H16" s="36" t="s">
        <v>18</v>
      </c>
      <c r="I16" s="34">
        <v>62000</v>
      </c>
      <c r="J16" s="36" t="s">
        <v>53</v>
      </c>
      <c r="K16" s="37" t="s">
        <v>54</v>
      </c>
      <c r="L16" s="34">
        <v>71600</v>
      </c>
      <c r="M16" s="14" t="s">
        <v>32</v>
      </c>
      <c r="N16" s="73">
        <v>1500</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1:44" s="27" customFormat="1">
      <c r="A17" s="48"/>
      <c r="B17" s="49"/>
      <c r="C17" s="50"/>
      <c r="D17" s="51"/>
      <c r="E17" s="51"/>
      <c r="F17" s="51"/>
      <c r="G17" s="51"/>
      <c r="H17" s="51"/>
      <c r="I17" s="52"/>
      <c r="J17" s="51"/>
      <c r="K17" s="53"/>
      <c r="L17" s="54"/>
      <c r="M17" s="59" t="s">
        <v>68</v>
      </c>
      <c r="N17" s="76">
        <f>SUM(N13:N16)</f>
        <v>51500</v>
      </c>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1:44">
      <c r="A18" s="298" t="s">
        <v>22</v>
      </c>
      <c r="B18" s="299"/>
      <c r="C18" s="299"/>
      <c r="D18" s="299"/>
      <c r="E18" s="299"/>
      <c r="F18" s="299"/>
      <c r="G18" s="299"/>
      <c r="H18" s="299"/>
      <c r="I18" s="299"/>
      <c r="J18" s="299"/>
      <c r="K18" s="299"/>
      <c r="L18" s="300"/>
      <c r="M18" s="77" t="s">
        <v>35</v>
      </c>
      <c r="N18" s="78">
        <f>N17</f>
        <v>51500</v>
      </c>
    </row>
    <row r="19" spans="1:44" s="4" customFormat="1">
      <c r="A19" s="277" t="s">
        <v>27</v>
      </c>
      <c r="B19" s="278"/>
      <c r="C19" s="278"/>
      <c r="D19" s="278"/>
      <c r="E19" s="278"/>
      <c r="F19" s="278"/>
      <c r="G19" s="278"/>
      <c r="H19" s="278"/>
      <c r="I19" s="278"/>
      <c r="J19" s="278"/>
      <c r="K19" s="278"/>
      <c r="L19" s="278"/>
      <c r="M19" s="278"/>
      <c r="N19" s="279"/>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row>
    <row r="20" spans="1:44" s="27" customFormat="1" ht="21.75" customHeight="1">
      <c r="A20" s="268" t="s">
        <v>292</v>
      </c>
      <c r="B20" s="268" t="s">
        <v>58</v>
      </c>
      <c r="C20" s="280" t="s">
        <v>59</v>
      </c>
      <c r="D20" s="36"/>
      <c r="E20" s="36"/>
      <c r="F20" s="36"/>
      <c r="G20" s="36"/>
      <c r="H20" s="36" t="s">
        <v>18</v>
      </c>
      <c r="I20" s="34">
        <v>62000</v>
      </c>
      <c r="J20" s="36" t="s">
        <v>53</v>
      </c>
      <c r="K20" s="37" t="s">
        <v>54</v>
      </c>
      <c r="L20" s="34">
        <v>71200</v>
      </c>
      <c r="M20" s="14" t="s">
        <v>21</v>
      </c>
      <c r="N20" s="74">
        <v>20000</v>
      </c>
      <c r="O20" s="254"/>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row>
    <row r="21" spans="1:44" s="27" customFormat="1">
      <c r="A21" s="269"/>
      <c r="B21" s="269"/>
      <c r="C21" s="280"/>
      <c r="D21" s="36"/>
      <c r="E21" s="36"/>
      <c r="F21" s="36"/>
      <c r="G21" s="36"/>
      <c r="H21" s="36" t="s">
        <v>18</v>
      </c>
      <c r="I21" s="34">
        <v>62000</v>
      </c>
      <c r="J21" s="36" t="s">
        <v>53</v>
      </c>
      <c r="K21" s="37" t="s">
        <v>54</v>
      </c>
      <c r="L21" s="34">
        <v>71300</v>
      </c>
      <c r="M21" s="14" t="s">
        <v>30</v>
      </c>
      <c r="N21" s="74"/>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row>
    <row r="22" spans="1:44" s="27" customFormat="1" ht="28.5">
      <c r="A22" s="269"/>
      <c r="B22" s="269"/>
      <c r="C22" s="280"/>
      <c r="D22" s="36"/>
      <c r="E22" s="36"/>
      <c r="F22" s="36"/>
      <c r="G22" s="36"/>
      <c r="H22" s="36" t="s">
        <v>18</v>
      </c>
      <c r="I22" s="34">
        <v>62000</v>
      </c>
      <c r="J22" s="36" t="s">
        <v>53</v>
      </c>
      <c r="K22" s="37" t="s">
        <v>54</v>
      </c>
      <c r="L22" s="34">
        <v>71400</v>
      </c>
      <c r="M22" s="14" t="s">
        <v>64</v>
      </c>
      <c r="N22" s="74">
        <v>10000</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row>
    <row r="23" spans="1:44" s="27" customFormat="1" ht="45">
      <c r="A23" s="269"/>
      <c r="B23" s="269"/>
      <c r="C23" s="45" t="s">
        <v>60</v>
      </c>
      <c r="D23" s="36"/>
      <c r="E23" s="36"/>
      <c r="F23" s="36"/>
      <c r="G23" s="36"/>
      <c r="H23" s="36" t="s">
        <v>18</v>
      </c>
      <c r="I23" s="34">
        <v>62000</v>
      </c>
      <c r="J23" s="36" t="s">
        <v>53</v>
      </c>
      <c r="K23" s="37" t="s">
        <v>54</v>
      </c>
      <c r="L23" s="34">
        <v>72100</v>
      </c>
      <c r="M23" s="14" t="s">
        <v>65</v>
      </c>
      <c r="N23" s="74">
        <v>0</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row>
    <row r="24" spans="1:44" s="27" customFormat="1" ht="75" customHeight="1">
      <c r="A24" s="269"/>
      <c r="B24" s="269" t="s">
        <v>61</v>
      </c>
      <c r="C24" s="275" t="s">
        <v>62</v>
      </c>
      <c r="D24" s="36"/>
      <c r="E24" s="15"/>
      <c r="F24" s="15"/>
      <c r="G24" s="15"/>
      <c r="H24" s="36" t="s">
        <v>18</v>
      </c>
      <c r="I24" s="34">
        <v>62000</v>
      </c>
      <c r="J24" s="36" t="s">
        <v>53</v>
      </c>
      <c r="K24" s="37" t="s">
        <v>54</v>
      </c>
      <c r="L24" s="14">
        <v>72300</v>
      </c>
      <c r="M24" s="14" t="s">
        <v>66</v>
      </c>
      <c r="N24" s="75">
        <v>0</v>
      </c>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row>
    <row r="25" spans="1:44" s="27" customFormat="1" ht="28.5">
      <c r="A25" s="269"/>
      <c r="B25" s="269"/>
      <c r="C25" s="275"/>
      <c r="D25" s="36"/>
      <c r="E25" s="15"/>
      <c r="F25" s="15"/>
      <c r="G25" s="15"/>
      <c r="H25" s="36" t="s">
        <v>18</v>
      </c>
      <c r="I25" s="34">
        <v>62000</v>
      </c>
      <c r="J25" s="36" t="s">
        <v>53</v>
      </c>
      <c r="K25" s="37" t="s">
        <v>54</v>
      </c>
      <c r="L25" s="14">
        <v>75700</v>
      </c>
      <c r="M25" s="14" t="s">
        <v>55</v>
      </c>
      <c r="N25" s="75"/>
      <c r="O25" s="254"/>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row>
    <row r="26" spans="1:44" s="27" customFormat="1" ht="60">
      <c r="A26" s="269"/>
      <c r="B26" s="276"/>
      <c r="C26" s="45" t="s">
        <v>63</v>
      </c>
      <c r="D26" s="13"/>
      <c r="E26" s="35"/>
      <c r="F26" s="35"/>
      <c r="G26" s="35"/>
      <c r="H26" s="13" t="s">
        <v>18</v>
      </c>
      <c r="I26" s="55">
        <v>62000</v>
      </c>
      <c r="J26" s="13" t="s">
        <v>53</v>
      </c>
      <c r="K26" s="56" t="s">
        <v>54</v>
      </c>
      <c r="L26" s="33">
        <v>71600</v>
      </c>
      <c r="M26" s="33" t="s">
        <v>32</v>
      </c>
      <c r="N26" s="73">
        <v>0</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row>
    <row r="27" spans="1:44" s="27" customFormat="1">
      <c r="A27" s="269"/>
      <c r="B27" s="57"/>
      <c r="C27" s="45"/>
      <c r="D27" s="15"/>
      <c r="E27" s="15"/>
      <c r="F27" s="15"/>
      <c r="G27" s="15"/>
      <c r="H27" s="15"/>
      <c r="I27" s="14"/>
      <c r="J27" s="15"/>
      <c r="K27" s="58"/>
      <c r="L27" s="14"/>
      <c r="M27" s="60" t="s">
        <v>68</v>
      </c>
      <c r="N27" s="76">
        <f>SUM(N20:N26)</f>
        <v>30000</v>
      </c>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row>
    <row r="28" spans="1:44" s="27" customFormat="1">
      <c r="A28" s="269"/>
      <c r="B28" s="100"/>
      <c r="C28" s="109"/>
      <c r="D28" s="107"/>
      <c r="E28" s="107"/>
      <c r="F28" s="107"/>
      <c r="G28" s="107"/>
      <c r="H28" s="107" t="s">
        <v>18</v>
      </c>
      <c r="I28" s="102">
        <v>4000</v>
      </c>
      <c r="J28" s="107" t="s">
        <v>18</v>
      </c>
      <c r="K28" s="110" t="s">
        <v>31</v>
      </c>
      <c r="L28" s="102">
        <v>71200</v>
      </c>
      <c r="M28" s="102" t="s">
        <v>21</v>
      </c>
      <c r="N28" s="103">
        <v>0</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1:44" s="27" customFormat="1">
      <c r="A29" s="269"/>
      <c r="B29" s="100"/>
      <c r="C29" s="109"/>
      <c r="D29" s="107"/>
      <c r="E29" s="107"/>
      <c r="F29" s="107"/>
      <c r="G29" s="107"/>
      <c r="H29" s="107" t="s">
        <v>18</v>
      </c>
      <c r="I29" s="102">
        <v>4000</v>
      </c>
      <c r="J29" s="107" t="s">
        <v>18</v>
      </c>
      <c r="K29" s="110" t="s">
        <v>31</v>
      </c>
      <c r="L29" s="102">
        <v>71300</v>
      </c>
      <c r="M29" s="102" t="s">
        <v>30</v>
      </c>
      <c r="N29" s="103">
        <v>0</v>
      </c>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row>
    <row r="30" spans="1:44" s="27" customFormat="1" ht="28.5">
      <c r="A30" s="269"/>
      <c r="B30" s="100"/>
      <c r="C30" s="109"/>
      <c r="D30" s="107"/>
      <c r="E30" s="107"/>
      <c r="F30" s="107"/>
      <c r="G30" s="107"/>
      <c r="H30" s="107" t="s">
        <v>18</v>
      </c>
      <c r="I30" s="102">
        <v>4000</v>
      </c>
      <c r="J30" s="107" t="s">
        <v>18</v>
      </c>
      <c r="K30" s="110" t="s">
        <v>31</v>
      </c>
      <c r="L30" s="102">
        <v>71400</v>
      </c>
      <c r="M30" s="102" t="s">
        <v>64</v>
      </c>
      <c r="N30" s="103">
        <v>0</v>
      </c>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row>
    <row r="31" spans="1:44" s="27" customFormat="1" ht="96.75" customHeight="1">
      <c r="A31" s="269"/>
      <c r="B31" s="100"/>
      <c r="C31" s="109"/>
      <c r="D31" s="107"/>
      <c r="E31" s="107"/>
      <c r="F31" s="107"/>
      <c r="G31" s="107"/>
      <c r="H31" s="107" t="s">
        <v>18</v>
      </c>
      <c r="I31" s="102">
        <v>4000</v>
      </c>
      <c r="J31" s="107" t="s">
        <v>18</v>
      </c>
      <c r="K31" s="110" t="s">
        <v>31</v>
      </c>
      <c r="L31" s="102">
        <v>75700</v>
      </c>
      <c r="M31" s="102" t="s">
        <v>55</v>
      </c>
      <c r="N31" s="103">
        <v>0</v>
      </c>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row>
    <row r="32" spans="1:44">
      <c r="A32" s="262" t="s">
        <v>22</v>
      </c>
      <c r="B32" s="263"/>
      <c r="C32" s="263"/>
      <c r="D32" s="263"/>
      <c r="E32" s="263"/>
      <c r="F32" s="263"/>
      <c r="G32" s="263"/>
      <c r="H32" s="263"/>
      <c r="I32" s="263"/>
      <c r="J32" s="263"/>
      <c r="K32" s="263"/>
      <c r="L32" s="264"/>
      <c r="M32" s="60" t="s">
        <v>69</v>
      </c>
      <c r="N32" s="76">
        <f>SUM(N28:N31)</f>
        <v>0</v>
      </c>
    </row>
    <row r="33" spans="1:44">
      <c r="A33" s="265"/>
      <c r="B33" s="266"/>
      <c r="C33" s="266"/>
      <c r="D33" s="266"/>
      <c r="E33" s="266"/>
      <c r="F33" s="266"/>
      <c r="G33" s="266"/>
      <c r="H33" s="266"/>
      <c r="I33" s="266"/>
      <c r="J33" s="266"/>
      <c r="K33" s="266"/>
      <c r="L33" s="267"/>
      <c r="M33" s="77" t="s">
        <v>70</v>
      </c>
      <c r="N33" s="78">
        <f>N27+N32</f>
        <v>30000</v>
      </c>
    </row>
    <row r="34" spans="1:44" s="27" customFormat="1" ht="60" customHeight="1">
      <c r="A34" s="268" t="s">
        <v>254</v>
      </c>
      <c r="B34" s="268" t="s">
        <v>72</v>
      </c>
      <c r="C34" s="61" t="s">
        <v>73</v>
      </c>
      <c r="D34" s="36"/>
      <c r="E34" s="36"/>
      <c r="F34" s="36"/>
      <c r="G34" s="36"/>
      <c r="H34" s="36" t="s">
        <v>18</v>
      </c>
      <c r="I34" s="34">
        <v>62000</v>
      </c>
      <c r="J34" s="36" t="s">
        <v>53</v>
      </c>
      <c r="K34" s="37" t="s">
        <v>54</v>
      </c>
      <c r="L34" s="34">
        <v>71200</v>
      </c>
      <c r="M34" s="14" t="s">
        <v>21</v>
      </c>
      <c r="N34" s="74"/>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row>
    <row r="35" spans="1:44" s="27" customFormat="1" ht="45">
      <c r="A35" s="269"/>
      <c r="B35" s="269"/>
      <c r="C35" s="45" t="s">
        <v>74</v>
      </c>
      <c r="D35" s="36"/>
      <c r="E35" s="36"/>
      <c r="F35" s="36"/>
      <c r="G35" s="36"/>
      <c r="H35" s="36" t="s">
        <v>18</v>
      </c>
      <c r="I35" s="34">
        <v>62000</v>
      </c>
      <c r="J35" s="36" t="s">
        <v>53</v>
      </c>
      <c r="K35" s="37" t="s">
        <v>54</v>
      </c>
      <c r="L35" s="34">
        <v>71300</v>
      </c>
      <c r="M35" s="14" t="s">
        <v>30</v>
      </c>
      <c r="N35" s="74">
        <v>10000</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row>
    <row r="36" spans="1:44" s="27" customFormat="1" ht="75" customHeight="1">
      <c r="A36" s="269"/>
      <c r="B36" s="269" t="s">
        <v>75</v>
      </c>
      <c r="C36" s="275" t="s">
        <v>76</v>
      </c>
      <c r="D36" s="36"/>
      <c r="E36" s="15"/>
      <c r="F36" s="15"/>
      <c r="G36" s="15"/>
      <c r="H36" s="36" t="s">
        <v>18</v>
      </c>
      <c r="I36" s="34">
        <v>62000</v>
      </c>
      <c r="J36" s="36" t="s">
        <v>53</v>
      </c>
      <c r="K36" s="37" t="s">
        <v>54</v>
      </c>
      <c r="L36" s="14">
        <v>71400</v>
      </c>
      <c r="M36" s="14" t="s">
        <v>64</v>
      </c>
      <c r="N36" s="75"/>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row>
    <row r="37" spans="1:44" s="27" customFormat="1" ht="28.5">
      <c r="A37" s="269"/>
      <c r="B37" s="269"/>
      <c r="C37" s="275"/>
      <c r="D37" s="36"/>
      <c r="E37" s="15"/>
      <c r="F37" s="15"/>
      <c r="G37" s="15"/>
      <c r="H37" s="36" t="s">
        <v>18</v>
      </c>
      <c r="I37" s="34">
        <v>62000</v>
      </c>
      <c r="J37" s="36" t="s">
        <v>53</v>
      </c>
      <c r="K37" s="37" t="s">
        <v>54</v>
      </c>
      <c r="L37" s="14">
        <v>72100</v>
      </c>
      <c r="M37" s="14" t="s">
        <v>79</v>
      </c>
      <c r="N37" s="75"/>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row>
    <row r="38" spans="1:44" s="27" customFormat="1" ht="45">
      <c r="A38" s="269"/>
      <c r="B38" s="269"/>
      <c r="C38" s="45" t="s">
        <v>77</v>
      </c>
      <c r="D38" s="13"/>
      <c r="E38" s="35"/>
      <c r="F38" s="35"/>
      <c r="G38" s="35"/>
      <c r="H38" s="15" t="s">
        <v>18</v>
      </c>
      <c r="I38" s="14">
        <v>62000</v>
      </c>
      <c r="J38" s="15" t="s">
        <v>53</v>
      </c>
      <c r="K38" s="58" t="s">
        <v>54</v>
      </c>
      <c r="L38" s="33">
        <v>75700</v>
      </c>
      <c r="M38" s="33" t="s">
        <v>55</v>
      </c>
      <c r="N38" s="73"/>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row>
    <row r="39" spans="1:44" s="27" customFormat="1" ht="60">
      <c r="A39" s="269"/>
      <c r="B39" s="276"/>
      <c r="C39" s="45" t="s">
        <v>78</v>
      </c>
      <c r="D39" s="13"/>
      <c r="E39" s="35"/>
      <c r="F39" s="35"/>
      <c r="G39" s="35"/>
      <c r="H39" s="15" t="s">
        <v>18</v>
      </c>
      <c r="I39" s="14">
        <v>62000</v>
      </c>
      <c r="J39" s="15" t="s">
        <v>53</v>
      </c>
      <c r="K39" s="58" t="s">
        <v>54</v>
      </c>
      <c r="L39" s="33">
        <v>71600</v>
      </c>
      <c r="M39" s="33" t="s">
        <v>32</v>
      </c>
      <c r="N39" s="73"/>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row>
    <row r="40" spans="1:44" s="27" customFormat="1">
      <c r="A40" s="269"/>
      <c r="B40" s="57"/>
      <c r="C40" s="45"/>
      <c r="D40" s="15"/>
      <c r="E40" s="15"/>
      <c r="F40" s="15"/>
      <c r="G40" s="15"/>
      <c r="H40" s="15"/>
      <c r="I40" s="14"/>
      <c r="J40" s="15"/>
      <c r="K40" s="58"/>
      <c r="L40" s="14"/>
      <c r="M40" s="60" t="s">
        <v>68</v>
      </c>
      <c r="N40" s="76">
        <f>SUM(N34:N38)</f>
        <v>10000</v>
      </c>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row>
    <row r="41" spans="1:44" s="27" customFormat="1">
      <c r="A41" s="269"/>
      <c r="B41" s="108"/>
      <c r="C41" s="108"/>
      <c r="D41" s="104"/>
      <c r="E41" s="104"/>
      <c r="F41" s="104"/>
      <c r="G41" s="104"/>
      <c r="H41" s="104" t="s">
        <v>18</v>
      </c>
      <c r="I41" s="105">
        <v>4000</v>
      </c>
      <c r="J41" s="104" t="s">
        <v>18</v>
      </c>
      <c r="K41" s="106" t="s">
        <v>31</v>
      </c>
      <c r="L41" s="105">
        <v>71200</v>
      </c>
      <c r="M41" s="105" t="s">
        <v>21</v>
      </c>
      <c r="N41" s="103">
        <v>0</v>
      </c>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1:44" s="27" customFormat="1">
      <c r="A42" s="269"/>
      <c r="B42" s="108"/>
      <c r="C42" s="108"/>
      <c r="D42" s="104"/>
      <c r="E42" s="107"/>
      <c r="F42" s="107"/>
      <c r="G42" s="107"/>
      <c r="H42" s="104" t="s">
        <v>18</v>
      </c>
      <c r="I42" s="105">
        <v>4000</v>
      </c>
      <c r="J42" s="104" t="s">
        <v>18</v>
      </c>
      <c r="K42" s="106" t="s">
        <v>31</v>
      </c>
      <c r="L42" s="102">
        <v>71300</v>
      </c>
      <c r="M42" s="102" t="s">
        <v>30</v>
      </c>
      <c r="N42" s="103">
        <v>0</v>
      </c>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row>
    <row r="43" spans="1:44" s="27" customFormat="1" ht="28.5">
      <c r="A43" s="269"/>
      <c r="B43" s="108"/>
      <c r="C43" s="108"/>
      <c r="D43" s="104"/>
      <c r="E43" s="107"/>
      <c r="F43" s="107"/>
      <c r="G43" s="107"/>
      <c r="H43" s="104" t="s">
        <v>18</v>
      </c>
      <c r="I43" s="105">
        <v>4000</v>
      </c>
      <c r="J43" s="104" t="s">
        <v>18</v>
      </c>
      <c r="K43" s="106" t="s">
        <v>31</v>
      </c>
      <c r="L43" s="102">
        <v>71400</v>
      </c>
      <c r="M43" s="102" t="s">
        <v>64</v>
      </c>
      <c r="N43" s="103">
        <v>0</v>
      </c>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row>
    <row r="44" spans="1:44" s="42" customFormat="1">
      <c r="A44" s="262" t="s">
        <v>22</v>
      </c>
      <c r="B44" s="263"/>
      <c r="C44" s="263"/>
      <c r="D44" s="263"/>
      <c r="E44" s="263"/>
      <c r="F44" s="263"/>
      <c r="G44" s="263"/>
      <c r="H44" s="263"/>
      <c r="I44" s="263"/>
      <c r="J44" s="263"/>
      <c r="K44" s="263"/>
      <c r="L44" s="264"/>
      <c r="M44" s="60" t="s">
        <v>69</v>
      </c>
      <c r="N44" s="76">
        <f>SUM(N41:N43)</f>
        <v>0</v>
      </c>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row>
    <row r="45" spans="1:44" s="42" customFormat="1">
      <c r="A45" s="265"/>
      <c r="B45" s="266"/>
      <c r="C45" s="266"/>
      <c r="D45" s="266"/>
      <c r="E45" s="266"/>
      <c r="F45" s="266"/>
      <c r="G45" s="266"/>
      <c r="H45" s="266"/>
      <c r="I45" s="266"/>
      <c r="J45" s="266"/>
      <c r="K45" s="266"/>
      <c r="L45" s="267"/>
      <c r="M45" s="77" t="s">
        <v>36</v>
      </c>
      <c r="N45" s="78">
        <f>N40+N44</f>
        <v>10000</v>
      </c>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row>
    <row r="46" spans="1:44" s="27" customFormat="1" ht="28.5">
      <c r="A46" s="268" t="s">
        <v>291</v>
      </c>
      <c r="B46" s="270" t="s">
        <v>81</v>
      </c>
      <c r="C46" s="273" t="s">
        <v>82</v>
      </c>
      <c r="D46" s="15"/>
      <c r="E46" s="15"/>
      <c r="F46" s="15"/>
      <c r="G46" s="15"/>
      <c r="H46" s="36" t="s">
        <v>18</v>
      </c>
      <c r="I46" s="34">
        <v>62000</v>
      </c>
      <c r="J46" s="36" t="s">
        <v>53</v>
      </c>
      <c r="K46" s="37" t="s">
        <v>54</v>
      </c>
      <c r="L46" s="14">
        <v>71400</v>
      </c>
      <c r="M46" s="14" t="s">
        <v>64</v>
      </c>
      <c r="N46" s="74"/>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row>
    <row r="47" spans="1:44" s="27" customFormat="1" ht="28.5">
      <c r="A47" s="269"/>
      <c r="B47" s="270"/>
      <c r="C47" s="274"/>
      <c r="D47" s="15"/>
      <c r="E47" s="15"/>
      <c r="F47" s="15"/>
      <c r="G47" s="15"/>
      <c r="H47" s="36" t="s">
        <v>18</v>
      </c>
      <c r="I47" s="34">
        <v>62000</v>
      </c>
      <c r="J47" s="36" t="s">
        <v>53</v>
      </c>
      <c r="K47" s="37" t="s">
        <v>54</v>
      </c>
      <c r="L47" s="14">
        <v>72100</v>
      </c>
      <c r="M47" s="14" t="s">
        <v>79</v>
      </c>
      <c r="N47" s="74"/>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row>
    <row r="48" spans="1:44" s="27" customFormat="1" ht="84.75" customHeight="1">
      <c r="A48" s="269"/>
      <c r="B48" s="270"/>
      <c r="C48" s="271" t="s">
        <v>83</v>
      </c>
      <c r="D48" s="15"/>
      <c r="E48" s="15"/>
      <c r="F48" s="15"/>
      <c r="G48" s="15"/>
      <c r="H48" s="36" t="s">
        <v>18</v>
      </c>
      <c r="I48" s="34">
        <v>62000</v>
      </c>
      <c r="J48" s="36" t="s">
        <v>53</v>
      </c>
      <c r="K48" s="37" t="s">
        <v>54</v>
      </c>
      <c r="L48" s="14">
        <v>75700</v>
      </c>
      <c r="M48" s="14" t="s">
        <v>55</v>
      </c>
      <c r="N48" s="74"/>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1:44" s="27" customFormat="1">
      <c r="A49" s="269"/>
      <c r="B49" s="270"/>
      <c r="C49" s="272"/>
      <c r="D49" s="15"/>
      <c r="E49" s="15"/>
      <c r="F49" s="15"/>
      <c r="G49" s="15"/>
      <c r="H49" s="36" t="s">
        <v>18</v>
      </c>
      <c r="I49" s="34">
        <v>62000</v>
      </c>
      <c r="J49" s="36" t="s">
        <v>53</v>
      </c>
      <c r="K49" s="37" t="s">
        <v>54</v>
      </c>
      <c r="L49" s="14">
        <v>71600</v>
      </c>
      <c r="M49" s="14" t="s">
        <v>32</v>
      </c>
      <c r="N49" s="74"/>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1:44" s="27" customFormat="1">
      <c r="A50" s="269"/>
      <c r="B50" s="270" t="s">
        <v>84</v>
      </c>
      <c r="C50" s="275" t="s">
        <v>85</v>
      </c>
      <c r="D50" s="15"/>
      <c r="E50" s="15"/>
      <c r="F50" s="15"/>
      <c r="G50" s="15"/>
      <c r="H50" s="36" t="s">
        <v>18</v>
      </c>
      <c r="I50" s="34">
        <v>62000</v>
      </c>
      <c r="J50" s="36" t="s">
        <v>53</v>
      </c>
      <c r="K50" s="37" t="s">
        <v>54</v>
      </c>
      <c r="L50" s="14">
        <v>71200</v>
      </c>
      <c r="M50" s="14" t="s">
        <v>21</v>
      </c>
      <c r="N50" s="75"/>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1:44" s="27" customFormat="1">
      <c r="A51" s="269"/>
      <c r="B51" s="270"/>
      <c r="C51" s="275"/>
      <c r="D51" s="15"/>
      <c r="E51" s="15"/>
      <c r="F51" s="15"/>
      <c r="G51" s="15"/>
      <c r="H51" s="36" t="s">
        <v>18</v>
      </c>
      <c r="I51" s="34">
        <v>62000</v>
      </c>
      <c r="J51" s="36" t="s">
        <v>53</v>
      </c>
      <c r="K51" s="37" t="s">
        <v>54</v>
      </c>
      <c r="L51" s="14">
        <v>71300</v>
      </c>
      <c r="M51" s="14" t="s">
        <v>30</v>
      </c>
      <c r="N51" s="74"/>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1:44" s="27" customFormat="1" ht="28.5">
      <c r="A52" s="269"/>
      <c r="B52" s="270"/>
      <c r="C52" s="275" t="s">
        <v>86</v>
      </c>
      <c r="D52" s="15"/>
      <c r="E52" s="15"/>
      <c r="F52" s="15"/>
      <c r="G52" s="15"/>
      <c r="H52" s="36" t="s">
        <v>18</v>
      </c>
      <c r="I52" s="34">
        <v>62000</v>
      </c>
      <c r="J52" s="36" t="s">
        <v>53</v>
      </c>
      <c r="K52" s="37" t="s">
        <v>54</v>
      </c>
      <c r="L52" s="14">
        <v>74200</v>
      </c>
      <c r="M52" s="14" t="s">
        <v>88</v>
      </c>
      <c r="N52" s="74"/>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1:44" s="27" customFormat="1" ht="28.5">
      <c r="A53" s="269"/>
      <c r="B53" s="270"/>
      <c r="C53" s="275"/>
      <c r="D53" s="15"/>
      <c r="E53" s="15"/>
      <c r="F53" s="15"/>
      <c r="G53" s="15"/>
      <c r="H53" s="36" t="s">
        <v>18</v>
      </c>
      <c r="I53" s="34">
        <v>62000</v>
      </c>
      <c r="J53" s="36" t="s">
        <v>53</v>
      </c>
      <c r="K53" s="37" t="s">
        <v>54</v>
      </c>
      <c r="L53" s="14">
        <v>75700</v>
      </c>
      <c r="M53" s="14" t="s">
        <v>55</v>
      </c>
      <c r="N53" s="74"/>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1:44" s="27" customFormat="1" ht="72" customHeight="1">
      <c r="A54" s="269"/>
      <c r="B54" s="270"/>
      <c r="C54" s="62" t="s">
        <v>87</v>
      </c>
      <c r="D54" s="15"/>
      <c r="E54" s="15"/>
      <c r="F54" s="15"/>
      <c r="G54" s="15"/>
      <c r="H54" s="36" t="s">
        <v>18</v>
      </c>
      <c r="I54" s="34">
        <v>62000</v>
      </c>
      <c r="J54" s="36" t="s">
        <v>53</v>
      </c>
      <c r="K54" s="37" t="s">
        <v>54</v>
      </c>
      <c r="L54" s="14">
        <v>71600</v>
      </c>
      <c r="M54" s="14" t="s">
        <v>32</v>
      </c>
      <c r="N54" s="74"/>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row>
    <row r="55" spans="1:44" s="27" customFormat="1" ht="63" customHeight="1">
      <c r="A55" s="269"/>
      <c r="B55" s="57"/>
      <c r="C55" s="47"/>
      <c r="D55" s="15"/>
      <c r="E55" s="15"/>
      <c r="F55" s="15"/>
      <c r="G55" s="15"/>
      <c r="H55" s="15"/>
      <c r="I55" s="14"/>
      <c r="J55" s="15"/>
      <c r="K55" s="58"/>
      <c r="L55" s="14"/>
      <c r="M55" s="60" t="s">
        <v>68</v>
      </c>
      <c r="N55" s="76">
        <f>SUM(N46:N54)</f>
        <v>0</v>
      </c>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row>
    <row r="56" spans="1:44" s="42" customFormat="1">
      <c r="A56" s="265"/>
      <c r="B56" s="266"/>
      <c r="C56" s="266"/>
      <c r="D56" s="266"/>
      <c r="E56" s="266"/>
      <c r="F56" s="266"/>
      <c r="G56" s="266"/>
      <c r="H56" s="266"/>
      <c r="I56" s="266"/>
      <c r="J56" s="266"/>
      <c r="K56" s="266"/>
      <c r="L56" s="267"/>
      <c r="M56" s="77" t="s">
        <v>34</v>
      </c>
      <c r="N56" s="78">
        <f>N55</f>
        <v>0</v>
      </c>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row>
    <row r="57" spans="1:44">
      <c r="A57" s="291" t="s">
        <v>93</v>
      </c>
      <c r="B57" s="67"/>
      <c r="C57" s="68"/>
      <c r="D57" s="36"/>
      <c r="E57" s="36"/>
      <c r="F57" s="36"/>
      <c r="G57" s="36"/>
      <c r="H57" s="36" t="s">
        <v>18</v>
      </c>
      <c r="I57" s="34">
        <v>62000</v>
      </c>
      <c r="J57" s="36" t="s">
        <v>53</v>
      </c>
      <c r="K57" s="37" t="s">
        <v>54</v>
      </c>
      <c r="L57" s="37" t="s">
        <v>92</v>
      </c>
      <c r="M57" s="15" t="s">
        <v>21</v>
      </c>
      <c r="N57" s="73">
        <v>0</v>
      </c>
    </row>
    <row r="58" spans="1:44" ht="28.5">
      <c r="A58" s="292"/>
      <c r="B58" s="67"/>
      <c r="C58" s="68"/>
      <c r="D58" s="36"/>
      <c r="E58" s="36"/>
      <c r="F58" s="36"/>
      <c r="G58" s="36"/>
      <c r="H58" s="36" t="s">
        <v>18</v>
      </c>
      <c r="I58" s="34">
        <v>62000</v>
      </c>
      <c r="J58" s="36" t="s">
        <v>53</v>
      </c>
      <c r="K58" s="37" t="s">
        <v>54</v>
      </c>
      <c r="L58" s="79">
        <v>71400</v>
      </c>
      <c r="M58" s="80" t="s">
        <v>89</v>
      </c>
      <c r="N58" s="73">
        <v>0</v>
      </c>
    </row>
    <row r="59" spans="1:44" ht="28.5">
      <c r="A59" s="292"/>
      <c r="B59" s="67"/>
      <c r="C59" s="68"/>
      <c r="D59" s="36"/>
      <c r="E59" s="36"/>
      <c r="F59" s="36"/>
      <c r="G59" s="36"/>
      <c r="H59" s="36" t="s">
        <v>18</v>
      </c>
      <c r="I59" s="34">
        <v>62000</v>
      </c>
      <c r="J59" s="36" t="s">
        <v>53</v>
      </c>
      <c r="K59" s="37" t="s">
        <v>54</v>
      </c>
      <c r="L59" s="79">
        <v>72400</v>
      </c>
      <c r="M59" s="80" t="s">
        <v>90</v>
      </c>
      <c r="N59" s="73">
        <v>0</v>
      </c>
    </row>
    <row r="60" spans="1:44">
      <c r="A60" s="292"/>
      <c r="B60" s="67"/>
      <c r="C60" s="68"/>
      <c r="D60" s="17"/>
      <c r="E60" s="17"/>
      <c r="F60" s="17"/>
      <c r="G60" s="17"/>
      <c r="H60" s="36" t="s">
        <v>18</v>
      </c>
      <c r="I60" s="34">
        <v>62000</v>
      </c>
      <c r="J60" s="36" t="s">
        <v>53</v>
      </c>
      <c r="K60" s="37" t="s">
        <v>54</v>
      </c>
      <c r="L60" s="79">
        <v>72500</v>
      </c>
      <c r="M60" s="80" t="s">
        <v>39</v>
      </c>
      <c r="N60" s="73">
        <v>0</v>
      </c>
    </row>
    <row r="61" spans="1:44">
      <c r="A61" s="292"/>
      <c r="B61" s="67"/>
      <c r="C61" s="68"/>
      <c r="D61" s="17"/>
      <c r="E61" s="17"/>
      <c r="F61" s="17"/>
      <c r="G61" s="17"/>
      <c r="H61" s="36" t="s">
        <v>18</v>
      </c>
      <c r="I61" s="34">
        <v>62000</v>
      </c>
      <c r="J61" s="36" t="s">
        <v>53</v>
      </c>
      <c r="K61" s="37" t="s">
        <v>54</v>
      </c>
      <c r="L61" s="79">
        <v>72800</v>
      </c>
      <c r="M61" s="80" t="s">
        <v>91</v>
      </c>
      <c r="N61" s="73">
        <v>0</v>
      </c>
    </row>
    <row r="62" spans="1:44" ht="28.5">
      <c r="A62" s="292"/>
      <c r="B62" s="67"/>
      <c r="C62" s="68"/>
      <c r="D62" s="36"/>
      <c r="E62" s="36"/>
      <c r="F62" s="36"/>
      <c r="G62" s="36"/>
      <c r="H62" s="36" t="s">
        <v>18</v>
      </c>
      <c r="I62" s="34">
        <v>62000</v>
      </c>
      <c r="J62" s="36" t="s">
        <v>53</v>
      </c>
      <c r="K62" s="37" t="s">
        <v>54</v>
      </c>
      <c r="L62" s="14">
        <v>74200</v>
      </c>
      <c r="M62" s="80" t="s">
        <v>88</v>
      </c>
      <c r="N62" s="73">
        <v>0</v>
      </c>
    </row>
    <row r="63" spans="1:44">
      <c r="A63" s="292"/>
      <c r="B63" s="67"/>
      <c r="C63" s="68"/>
      <c r="D63" s="43"/>
      <c r="E63" s="43"/>
      <c r="F63" s="43"/>
      <c r="G63" s="43"/>
      <c r="H63" s="69"/>
      <c r="I63" s="33"/>
      <c r="J63" s="35"/>
      <c r="K63" s="33"/>
      <c r="L63" s="81"/>
      <c r="M63" s="66" t="s">
        <v>68</v>
      </c>
      <c r="N63" s="82">
        <f>SUM(N57:N62)</f>
        <v>0</v>
      </c>
    </row>
    <row r="64" spans="1:44">
      <c r="A64" s="63"/>
      <c r="B64" s="100"/>
      <c r="C64" s="100"/>
      <c r="D64" s="100"/>
      <c r="E64" s="100"/>
      <c r="F64" s="100"/>
      <c r="G64" s="100"/>
      <c r="H64" s="101"/>
      <c r="I64" s="101"/>
      <c r="J64" s="101"/>
      <c r="K64" s="101"/>
      <c r="L64" s="102">
        <v>72800</v>
      </c>
      <c r="M64" s="101" t="s">
        <v>91</v>
      </c>
      <c r="N64" s="103">
        <v>0</v>
      </c>
    </row>
    <row r="65" spans="1:44" s="42" customFormat="1">
      <c r="A65" s="65"/>
      <c r="B65" s="100"/>
      <c r="C65" s="100"/>
      <c r="D65" s="100"/>
      <c r="E65" s="100"/>
      <c r="F65" s="100"/>
      <c r="G65" s="100"/>
      <c r="H65" s="101"/>
      <c r="I65" s="101"/>
      <c r="J65" s="101"/>
      <c r="K65" s="101"/>
      <c r="L65" s="102">
        <v>74100</v>
      </c>
      <c r="M65" s="101" t="s">
        <v>94</v>
      </c>
      <c r="N65" s="103">
        <v>0</v>
      </c>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row>
    <row r="66" spans="1:44" ht="28.5">
      <c r="A66" s="64"/>
      <c r="B66" s="100"/>
      <c r="C66" s="100"/>
      <c r="D66" s="100"/>
      <c r="E66" s="100"/>
      <c r="F66" s="100"/>
      <c r="G66" s="100"/>
      <c r="H66" s="101"/>
      <c r="I66" s="101"/>
      <c r="J66" s="101"/>
      <c r="K66" s="101"/>
      <c r="L66" s="102">
        <v>72400</v>
      </c>
      <c r="M66" s="101" t="s">
        <v>88</v>
      </c>
      <c r="N66" s="103">
        <v>0</v>
      </c>
    </row>
    <row r="67" spans="1:44">
      <c r="A67" s="262" t="s">
        <v>22</v>
      </c>
      <c r="B67" s="263"/>
      <c r="C67" s="263"/>
      <c r="D67" s="263"/>
      <c r="E67" s="263"/>
      <c r="F67" s="263"/>
      <c r="G67" s="263"/>
      <c r="H67" s="263"/>
      <c r="I67" s="263"/>
      <c r="J67" s="263"/>
      <c r="K67" s="263"/>
      <c r="L67" s="264"/>
      <c r="M67" s="60" t="s">
        <v>69</v>
      </c>
      <c r="N67" s="99">
        <f>SUM(N64:N66)</f>
        <v>0</v>
      </c>
    </row>
    <row r="68" spans="1:44">
      <c r="A68" s="265"/>
      <c r="B68" s="266"/>
      <c r="C68" s="266"/>
      <c r="D68" s="266"/>
      <c r="E68" s="266"/>
      <c r="F68" s="266"/>
      <c r="G68" s="266"/>
      <c r="H68" s="266"/>
      <c r="I68" s="266"/>
      <c r="J68" s="266"/>
      <c r="K68" s="266"/>
      <c r="L68" s="267"/>
      <c r="M68" s="77" t="s">
        <v>95</v>
      </c>
      <c r="N68" s="78">
        <f>N63+N67</f>
        <v>0</v>
      </c>
    </row>
    <row r="69" spans="1:44">
      <c r="A69" s="293" t="s">
        <v>96</v>
      </c>
      <c r="B69" s="294"/>
      <c r="C69" s="294"/>
      <c r="D69" s="294"/>
      <c r="E69" s="294"/>
      <c r="F69" s="294"/>
      <c r="G69" s="294"/>
      <c r="H69" s="294"/>
      <c r="I69" s="294"/>
      <c r="J69" s="294"/>
      <c r="K69" s="294"/>
      <c r="L69" s="294"/>
      <c r="M69" s="295"/>
      <c r="N69" s="98">
        <f>N17+N27+N40+N55+N63</f>
        <v>91500</v>
      </c>
    </row>
    <row r="70" spans="1:44">
      <c r="A70" s="19"/>
      <c r="B70" s="41"/>
      <c r="C70" s="20"/>
      <c r="D70" s="20"/>
      <c r="E70" s="20"/>
      <c r="F70" s="20"/>
      <c r="G70" s="20"/>
      <c r="H70" s="83"/>
      <c r="I70" s="83"/>
      <c r="J70" s="83"/>
      <c r="K70" s="83"/>
      <c r="L70" s="296" t="s">
        <v>97</v>
      </c>
      <c r="M70" s="297"/>
      <c r="N70" s="112">
        <f>N67+N44+N32</f>
        <v>0</v>
      </c>
    </row>
    <row r="71" spans="1:44" s="25" customFormat="1">
      <c r="A71" s="265"/>
      <c r="B71" s="266"/>
      <c r="C71" s="266"/>
      <c r="D71" s="266"/>
      <c r="E71" s="266"/>
      <c r="F71" s="266"/>
      <c r="G71" s="266"/>
      <c r="H71" s="266"/>
      <c r="I71" s="266"/>
      <c r="J71" s="266"/>
      <c r="K71" s="266"/>
      <c r="L71" s="289" t="s">
        <v>98</v>
      </c>
      <c r="M71" s="290"/>
      <c r="N71" s="111">
        <f>N69+N70</f>
        <v>91500</v>
      </c>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row>
    <row r="72" spans="1:44">
      <c r="A72" s="8"/>
      <c r="B72" s="8"/>
      <c r="C72" s="9"/>
      <c r="D72" s="8"/>
      <c r="E72" s="8"/>
      <c r="F72" s="8"/>
      <c r="G72" s="8"/>
    </row>
    <row r="73" spans="1:44">
      <c r="A73" s="8"/>
      <c r="B73" s="8"/>
      <c r="C73" s="9"/>
      <c r="D73" s="8"/>
      <c r="E73" s="8"/>
      <c r="F73" s="8"/>
      <c r="G73" s="8"/>
    </row>
    <row r="74" spans="1:44">
      <c r="A74" s="22" t="s">
        <v>33</v>
      </c>
      <c r="C74" s="9"/>
      <c r="D74" s="258" t="s">
        <v>37</v>
      </c>
      <c r="E74" s="258"/>
      <c r="F74" s="258"/>
      <c r="G74" s="258"/>
      <c r="H74" s="258"/>
      <c r="I74" s="258"/>
      <c r="J74" s="258"/>
      <c r="K74" s="87"/>
    </row>
    <row r="75" spans="1:44">
      <c r="A75" s="10" t="s">
        <v>101</v>
      </c>
      <c r="B75" s="10"/>
      <c r="C75" s="11"/>
      <c r="D75" s="259" t="s">
        <v>28</v>
      </c>
      <c r="E75" s="259"/>
      <c r="F75" s="259"/>
      <c r="G75" s="259"/>
      <c r="H75" s="259"/>
      <c r="I75" s="259"/>
      <c r="J75" s="259"/>
      <c r="N75" s="88"/>
    </row>
    <row r="76" spans="1:44" ht="28.5" customHeight="1">
      <c r="A76" s="12" t="s">
        <v>20</v>
      </c>
      <c r="B76" s="12"/>
      <c r="C76" s="11"/>
      <c r="D76" s="260" t="s">
        <v>20</v>
      </c>
      <c r="E76" s="260"/>
      <c r="F76" s="260"/>
      <c r="G76" s="260"/>
      <c r="H76" s="260"/>
      <c r="I76" s="260"/>
      <c r="J76" s="260"/>
      <c r="N76" s="88"/>
    </row>
    <row r="77" spans="1:44">
      <c r="A77" s="12"/>
      <c r="B77" s="12"/>
      <c r="C77" s="11"/>
      <c r="D77" s="261"/>
      <c r="E77" s="261"/>
      <c r="F77" s="261"/>
      <c r="G77" s="261"/>
      <c r="H77" s="261"/>
      <c r="I77" s="261"/>
      <c r="J77" s="261"/>
      <c r="N77" s="88"/>
    </row>
    <row r="78" spans="1:44" ht="26.25" customHeight="1">
      <c r="A78" s="28"/>
      <c r="B78" s="28"/>
      <c r="C78" s="29"/>
      <c r="D78" s="257"/>
      <c r="E78" s="257"/>
      <c r="F78" s="257"/>
      <c r="G78" s="257"/>
      <c r="H78" s="257"/>
      <c r="I78" s="257"/>
      <c r="J78" s="257"/>
      <c r="K78" s="89"/>
      <c r="L78" s="89"/>
      <c r="M78" s="90"/>
      <c r="N78" s="91"/>
    </row>
    <row r="79" spans="1:44">
      <c r="A79" s="30"/>
      <c r="B79" s="30"/>
      <c r="C79" s="31"/>
      <c r="D79" s="18"/>
      <c r="E79" s="18"/>
      <c r="F79" s="18"/>
      <c r="G79" s="23"/>
      <c r="H79" s="89"/>
      <c r="I79" s="89"/>
      <c r="J79" s="92"/>
      <c r="K79" s="93"/>
      <c r="L79" s="94"/>
      <c r="M79" s="95"/>
      <c r="N79" s="96"/>
    </row>
    <row r="80" spans="1:44">
      <c r="A80" s="31"/>
      <c r="B80" s="31"/>
      <c r="C80" s="18"/>
      <c r="D80" s="18"/>
      <c r="E80" s="18"/>
      <c r="G80" s="23"/>
      <c r="H80" s="89"/>
      <c r="I80" s="89"/>
      <c r="J80" s="92"/>
      <c r="K80" s="93"/>
      <c r="L80" s="94"/>
      <c r="M80" s="95"/>
      <c r="N80" s="96"/>
    </row>
    <row r="81" spans="1:14">
      <c r="A81" s="18"/>
      <c r="B81" s="18"/>
      <c r="C81" s="18"/>
      <c r="D81" s="18"/>
      <c r="E81" s="18"/>
      <c r="F81" s="18"/>
      <c r="G81" s="23"/>
      <c r="H81" s="89"/>
      <c r="I81" s="89"/>
      <c r="J81" s="89"/>
      <c r="K81" s="89"/>
      <c r="L81" s="89"/>
      <c r="M81" s="90"/>
      <c r="N81" s="97"/>
    </row>
    <row r="82" spans="1:14">
      <c r="A82" s="18"/>
      <c r="B82" s="18"/>
      <c r="C82" s="24"/>
      <c r="D82" s="18"/>
      <c r="E82" s="18"/>
      <c r="F82" s="18"/>
      <c r="G82" s="23"/>
      <c r="H82" s="89"/>
      <c r="I82" s="89"/>
      <c r="J82" s="89"/>
      <c r="K82" s="89"/>
      <c r="L82" s="89"/>
      <c r="M82" s="90"/>
      <c r="N82" s="97"/>
    </row>
    <row r="83" spans="1:14">
      <c r="A83" s="18"/>
      <c r="B83" s="18"/>
      <c r="C83" s="24"/>
      <c r="D83" s="18"/>
      <c r="E83" s="18"/>
      <c r="F83" s="18"/>
      <c r="G83" s="18"/>
      <c r="H83" s="90"/>
      <c r="I83" s="89"/>
      <c r="J83" s="89"/>
      <c r="K83" s="89"/>
      <c r="L83" s="89"/>
      <c r="M83" s="90"/>
      <c r="N83" s="97"/>
    </row>
    <row r="84" spans="1:14">
      <c r="A84" s="18"/>
      <c r="B84" s="18"/>
      <c r="C84" s="24"/>
      <c r="D84" s="18"/>
      <c r="E84" s="18"/>
      <c r="F84" s="18"/>
      <c r="G84" s="18"/>
      <c r="H84" s="90"/>
      <c r="I84" s="89"/>
      <c r="J84" s="89"/>
      <c r="K84" s="89"/>
      <c r="L84" s="89"/>
      <c r="M84" s="90"/>
      <c r="N84" s="97"/>
    </row>
    <row r="85" spans="1:14">
      <c r="A85" s="18"/>
      <c r="B85" s="18"/>
      <c r="C85" s="24"/>
      <c r="D85" s="18"/>
      <c r="E85" s="18"/>
      <c r="F85" s="18"/>
      <c r="G85" s="18"/>
      <c r="H85" s="90"/>
      <c r="I85" s="89"/>
      <c r="J85" s="89"/>
      <c r="K85" s="89"/>
      <c r="L85" s="89"/>
      <c r="M85" s="90"/>
      <c r="N85" s="97"/>
    </row>
    <row r="86" spans="1:14">
      <c r="A86" s="18"/>
      <c r="B86" s="18"/>
      <c r="C86" s="18"/>
      <c r="D86" s="18"/>
      <c r="E86" s="18"/>
      <c r="F86" s="18"/>
      <c r="G86" s="18"/>
      <c r="H86" s="90"/>
      <c r="I86" s="89"/>
      <c r="J86" s="89"/>
      <c r="K86" s="89"/>
      <c r="L86" s="89"/>
      <c r="M86" s="90"/>
      <c r="N86" s="97"/>
    </row>
    <row r="87" spans="1:14">
      <c r="A87" s="18"/>
      <c r="B87" s="18"/>
      <c r="C87" s="24"/>
      <c r="D87" s="18"/>
      <c r="E87" s="18"/>
      <c r="F87" s="18"/>
      <c r="G87" s="18"/>
      <c r="H87" s="90"/>
      <c r="I87" s="89"/>
      <c r="J87" s="89"/>
      <c r="K87" s="89"/>
      <c r="L87" s="89"/>
      <c r="M87" s="90"/>
      <c r="N87" s="97"/>
    </row>
    <row r="88" spans="1:14">
      <c r="A88" s="18"/>
      <c r="B88" s="18"/>
      <c r="C88" s="18"/>
      <c r="D88" s="18"/>
      <c r="E88" s="18"/>
      <c r="F88" s="18"/>
      <c r="G88" s="18"/>
      <c r="H88" s="90"/>
      <c r="I88" s="89"/>
      <c r="J88" s="89"/>
      <c r="K88" s="89"/>
      <c r="L88" s="89"/>
      <c r="M88" s="90"/>
      <c r="N88" s="97"/>
    </row>
    <row r="89" spans="1:14">
      <c r="A89" s="18"/>
      <c r="B89" s="18"/>
      <c r="C89" s="18"/>
      <c r="D89" s="18"/>
      <c r="E89" s="18"/>
      <c r="F89" s="18"/>
      <c r="G89" s="18"/>
      <c r="H89" s="90"/>
      <c r="I89" s="89"/>
      <c r="J89" s="89"/>
      <c r="K89" s="89"/>
      <c r="L89" s="89"/>
      <c r="M89" s="90"/>
      <c r="N89" s="97"/>
    </row>
  </sheetData>
  <mergeCells count="52">
    <mergeCell ref="A18:L18"/>
    <mergeCell ref="D10:G10"/>
    <mergeCell ref="H10:H11"/>
    <mergeCell ref="J10:N10"/>
    <mergeCell ref="A12:N12"/>
    <mergeCell ref="A13:A16"/>
    <mergeCell ref="B13:B14"/>
    <mergeCell ref="B15:B16"/>
    <mergeCell ref="A71:K71"/>
    <mergeCell ref="C50:C51"/>
    <mergeCell ref="C52:C53"/>
    <mergeCell ref="B46:B49"/>
    <mergeCell ref="L71:M71"/>
    <mergeCell ref="A67:L67"/>
    <mergeCell ref="A56:L56"/>
    <mergeCell ref="A57:A63"/>
    <mergeCell ref="A69:M69"/>
    <mergeCell ref="L70:M70"/>
    <mergeCell ref="A68:L68"/>
    <mergeCell ref="C1:M1"/>
    <mergeCell ref="N2:N9"/>
    <mergeCell ref="B2:M2"/>
    <mergeCell ref="B3:M3"/>
    <mergeCell ref="B4:M4"/>
    <mergeCell ref="B5:M5"/>
    <mergeCell ref="B6:M6"/>
    <mergeCell ref="B7:M7"/>
    <mergeCell ref="B8:M8"/>
    <mergeCell ref="B9:M9"/>
    <mergeCell ref="A19:N19"/>
    <mergeCell ref="A20:A31"/>
    <mergeCell ref="C24:C25"/>
    <mergeCell ref="C20:C22"/>
    <mergeCell ref="B20:B23"/>
    <mergeCell ref="B24:B26"/>
    <mergeCell ref="A34:A43"/>
    <mergeCell ref="B34:B35"/>
    <mergeCell ref="C36:C37"/>
    <mergeCell ref="B36:B39"/>
    <mergeCell ref="A32:L32"/>
    <mergeCell ref="A33:L33"/>
    <mergeCell ref="A44:L44"/>
    <mergeCell ref="A45:L45"/>
    <mergeCell ref="A46:A55"/>
    <mergeCell ref="B50:B54"/>
    <mergeCell ref="C48:C49"/>
    <mergeCell ref="C46:C47"/>
    <mergeCell ref="D78:J78"/>
    <mergeCell ref="D74:J74"/>
    <mergeCell ref="D75:J75"/>
    <mergeCell ref="D76:J76"/>
    <mergeCell ref="D77:J77"/>
  </mergeCells>
  <pageMargins left="0.2" right="0.2" top="0.75" bottom="0.75" header="0.3" footer="0.3"/>
  <pageSetup paperSize="8"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A6B9B-E1DA-4452-A2FC-33CA1DAD5AC9}">
  <sheetPr>
    <tabColor rgb="FFFFFFCC"/>
  </sheetPr>
  <dimension ref="A1:AR89"/>
  <sheetViews>
    <sheetView topLeftCell="A13" zoomScale="85" zoomScaleNormal="85" workbookViewId="0">
      <selection activeCell="B3" sqref="B3:M3"/>
    </sheetView>
  </sheetViews>
  <sheetFormatPr defaultColWidth="11.42578125" defaultRowHeight="15"/>
  <cols>
    <col min="1" max="1" width="50" style="42" customWidth="1"/>
    <col min="2" max="2" width="50.140625" style="42" customWidth="1"/>
    <col min="3" max="3" width="59.85546875" style="4" customWidth="1"/>
    <col min="4" max="7" width="3.5703125" style="42" bestFit="1" customWidth="1"/>
    <col min="8" max="8" width="15.42578125" style="84" customWidth="1"/>
    <col min="9" max="9" width="9.28515625" style="85" customWidth="1"/>
    <col min="10" max="10" width="8.5703125" style="85" customWidth="1"/>
    <col min="11" max="11" width="10.140625" style="85" customWidth="1"/>
    <col min="12" max="12" width="12.28515625" style="85" customWidth="1"/>
    <col min="13" max="13" width="26" style="84" bestFit="1" customWidth="1"/>
    <col min="14" max="14" width="14.28515625" style="86" bestFit="1" customWidth="1"/>
    <col min="15" max="16" width="11.42578125" style="18"/>
    <col min="17" max="17" width="12.28515625" style="18" bestFit="1" customWidth="1"/>
    <col min="18" max="44" width="11.42578125" style="18"/>
    <col min="45" max="16384" width="11.42578125" style="42"/>
  </cols>
  <sheetData>
    <row r="1" spans="1:44">
      <c r="A1" s="1"/>
      <c r="B1" s="1"/>
      <c r="C1" s="281" t="s">
        <v>275</v>
      </c>
      <c r="D1" s="281"/>
      <c r="E1" s="281"/>
      <c r="F1" s="281"/>
      <c r="G1" s="281"/>
      <c r="H1" s="281"/>
      <c r="I1" s="281"/>
      <c r="J1" s="281"/>
      <c r="K1" s="281"/>
      <c r="L1" s="281"/>
      <c r="M1" s="281"/>
      <c r="N1" s="70"/>
    </row>
    <row r="2" spans="1:44">
      <c r="A2" s="6" t="s">
        <v>29</v>
      </c>
      <c r="B2" s="285" t="s">
        <v>43</v>
      </c>
      <c r="C2" s="285"/>
      <c r="D2" s="285"/>
      <c r="E2" s="285"/>
      <c r="F2" s="285"/>
      <c r="G2" s="285"/>
      <c r="H2" s="285"/>
      <c r="I2" s="285"/>
      <c r="J2" s="285"/>
      <c r="K2" s="285"/>
      <c r="L2" s="285"/>
      <c r="M2" s="285"/>
      <c r="N2" s="282"/>
    </row>
    <row r="3" spans="1:44">
      <c r="A3" s="6" t="s">
        <v>19</v>
      </c>
      <c r="B3" s="285" t="s">
        <v>42</v>
      </c>
      <c r="C3" s="285"/>
      <c r="D3" s="285"/>
      <c r="E3" s="285"/>
      <c r="F3" s="285"/>
      <c r="G3" s="285"/>
      <c r="H3" s="285"/>
      <c r="I3" s="285"/>
      <c r="J3" s="285"/>
      <c r="K3" s="285"/>
      <c r="L3" s="285"/>
      <c r="M3" s="285"/>
      <c r="N3" s="283"/>
    </row>
    <row r="4" spans="1:44" ht="15" customHeight="1">
      <c r="A4" s="6" t="s">
        <v>0</v>
      </c>
      <c r="B4" s="286" t="s">
        <v>41</v>
      </c>
      <c r="C4" s="286"/>
      <c r="D4" s="286"/>
      <c r="E4" s="286"/>
      <c r="F4" s="286"/>
      <c r="G4" s="286"/>
      <c r="H4" s="286"/>
      <c r="I4" s="286"/>
      <c r="J4" s="286"/>
      <c r="K4" s="286"/>
      <c r="L4" s="286"/>
      <c r="M4" s="286"/>
      <c r="N4" s="283"/>
    </row>
    <row r="5" spans="1:44">
      <c r="A5" s="6" t="s">
        <v>1</v>
      </c>
      <c r="B5" s="286" t="s">
        <v>44</v>
      </c>
      <c r="C5" s="286"/>
      <c r="D5" s="286"/>
      <c r="E5" s="286"/>
      <c r="F5" s="286"/>
      <c r="G5" s="286"/>
      <c r="H5" s="286"/>
      <c r="I5" s="286"/>
      <c r="J5" s="286"/>
      <c r="K5" s="286"/>
      <c r="L5" s="286"/>
      <c r="M5" s="286"/>
      <c r="N5" s="283"/>
    </row>
    <row r="6" spans="1:44">
      <c r="A6" s="6" t="s">
        <v>24</v>
      </c>
      <c r="B6" s="287" t="s">
        <v>102</v>
      </c>
      <c r="C6" s="287"/>
      <c r="D6" s="287"/>
      <c r="E6" s="287"/>
      <c r="F6" s="287"/>
      <c r="G6" s="287"/>
      <c r="H6" s="287"/>
      <c r="I6" s="287"/>
      <c r="J6" s="287"/>
      <c r="K6" s="287"/>
      <c r="L6" s="287"/>
      <c r="M6" s="287"/>
      <c r="N6" s="283"/>
    </row>
    <row r="7" spans="1:44" ht="46.5" customHeight="1">
      <c r="A7" s="32" t="s">
        <v>40</v>
      </c>
      <c r="B7" s="288" t="s">
        <v>104</v>
      </c>
      <c r="C7" s="288"/>
      <c r="D7" s="288"/>
      <c r="E7" s="288"/>
      <c r="F7" s="288"/>
      <c r="G7" s="288"/>
      <c r="H7" s="288"/>
      <c r="I7" s="288"/>
      <c r="J7" s="288"/>
      <c r="K7" s="288"/>
      <c r="L7" s="288"/>
      <c r="M7" s="288"/>
      <c r="N7" s="283"/>
    </row>
    <row r="8" spans="1:44" ht="30">
      <c r="A8" s="7" t="s">
        <v>38</v>
      </c>
      <c r="B8" s="287" t="s">
        <v>105</v>
      </c>
      <c r="C8" s="287"/>
      <c r="D8" s="287"/>
      <c r="E8" s="287"/>
      <c r="F8" s="287"/>
      <c r="G8" s="287"/>
      <c r="H8" s="287"/>
      <c r="I8" s="287"/>
      <c r="J8" s="287"/>
      <c r="K8" s="287"/>
      <c r="L8" s="287"/>
      <c r="M8" s="287"/>
      <c r="N8" s="283"/>
    </row>
    <row r="9" spans="1:44">
      <c r="A9" s="7" t="s">
        <v>25</v>
      </c>
      <c r="B9" s="287" t="s">
        <v>103</v>
      </c>
      <c r="C9" s="287"/>
      <c r="D9" s="287"/>
      <c r="E9" s="287"/>
      <c r="F9" s="287"/>
      <c r="G9" s="287"/>
      <c r="H9" s="287"/>
      <c r="I9" s="287"/>
      <c r="J9" s="287"/>
      <c r="K9" s="287"/>
      <c r="L9" s="287"/>
      <c r="M9" s="287"/>
      <c r="N9" s="284"/>
    </row>
    <row r="10" spans="1:44" s="16" customFormat="1" ht="20.100000000000001" customHeight="1">
      <c r="A10" s="38" t="s">
        <v>2</v>
      </c>
      <c r="B10" s="44" t="s">
        <v>52</v>
      </c>
      <c r="C10" s="38" t="s">
        <v>3</v>
      </c>
      <c r="D10" s="301" t="s">
        <v>4</v>
      </c>
      <c r="E10" s="301"/>
      <c r="F10" s="301"/>
      <c r="G10" s="301"/>
      <c r="H10" s="302" t="s">
        <v>5</v>
      </c>
      <c r="I10" s="71"/>
      <c r="J10" s="302" t="s">
        <v>6</v>
      </c>
      <c r="K10" s="302"/>
      <c r="L10" s="302"/>
      <c r="M10" s="302"/>
      <c r="N10" s="302"/>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ht="35.1" customHeight="1">
      <c r="A11" s="3" t="s">
        <v>7</v>
      </c>
      <c r="B11" s="3"/>
      <c r="C11" s="5" t="s">
        <v>8</v>
      </c>
      <c r="D11" s="2" t="s">
        <v>9</v>
      </c>
      <c r="E11" s="2" t="s">
        <v>10</v>
      </c>
      <c r="F11" s="2" t="s">
        <v>11</v>
      </c>
      <c r="G11" s="2" t="s">
        <v>12</v>
      </c>
      <c r="H11" s="302"/>
      <c r="I11" s="71" t="s">
        <v>13</v>
      </c>
      <c r="J11" s="71" t="s">
        <v>14</v>
      </c>
      <c r="K11" s="71" t="s">
        <v>15</v>
      </c>
      <c r="L11" s="71" t="s">
        <v>16</v>
      </c>
      <c r="M11" s="71" t="s">
        <v>17</v>
      </c>
      <c r="N11" s="72" t="s">
        <v>23</v>
      </c>
    </row>
    <row r="12" spans="1:44" ht="26.1" customHeight="1">
      <c r="A12" s="303" t="s">
        <v>26</v>
      </c>
      <c r="B12" s="304"/>
      <c r="C12" s="304"/>
      <c r="D12" s="304"/>
      <c r="E12" s="304"/>
      <c r="F12" s="304"/>
      <c r="G12" s="304"/>
      <c r="H12" s="304"/>
      <c r="I12" s="304"/>
      <c r="J12" s="304"/>
      <c r="K12" s="304"/>
      <c r="L12" s="304"/>
      <c r="M12" s="304"/>
      <c r="N12" s="305"/>
    </row>
    <row r="13" spans="1:44" s="27" customFormat="1" ht="45">
      <c r="A13" s="306" t="s">
        <v>45</v>
      </c>
      <c r="B13" s="275" t="s">
        <v>46</v>
      </c>
      <c r="C13" s="45" t="s">
        <v>47</v>
      </c>
      <c r="D13" s="36"/>
      <c r="E13" s="36"/>
      <c r="F13" s="36"/>
      <c r="G13" s="36"/>
      <c r="H13" s="36" t="s">
        <v>18</v>
      </c>
      <c r="I13" s="34">
        <v>62000</v>
      </c>
      <c r="J13" s="36" t="s">
        <v>53</v>
      </c>
      <c r="K13" s="37" t="s">
        <v>54</v>
      </c>
      <c r="L13" s="34">
        <v>71200</v>
      </c>
      <c r="M13" s="36" t="s">
        <v>21</v>
      </c>
      <c r="N13" s="73">
        <v>55000</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s="27" customFormat="1" ht="60">
      <c r="A14" s="307"/>
      <c r="B14" s="275"/>
      <c r="C14" s="39" t="s">
        <v>48</v>
      </c>
      <c r="D14" s="36"/>
      <c r="E14" s="36"/>
      <c r="F14" s="36"/>
      <c r="G14" s="36"/>
      <c r="H14" s="36" t="s">
        <v>18</v>
      </c>
      <c r="I14" s="34">
        <v>62000</v>
      </c>
      <c r="J14" s="36" t="s">
        <v>53</v>
      </c>
      <c r="K14" s="37" t="s">
        <v>54</v>
      </c>
      <c r="L14" s="34">
        <v>71300</v>
      </c>
      <c r="M14" s="14" t="s">
        <v>30</v>
      </c>
      <c r="N14" s="74">
        <f>30000+30000</f>
        <v>60000</v>
      </c>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row>
    <row r="15" spans="1:44" s="27" customFormat="1" ht="75">
      <c r="A15" s="307"/>
      <c r="B15" s="308" t="s">
        <v>49</v>
      </c>
      <c r="C15" s="46" t="s">
        <v>50</v>
      </c>
      <c r="D15" s="36"/>
      <c r="E15" s="36"/>
      <c r="F15" s="36"/>
      <c r="G15" s="36"/>
      <c r="H15" s="36" t="s">
        <v>18</v>
      </c>
      <c r="I15" s="34">
        <v>62000</v>
      </c>
      <c r="J15" s="36" t="s">
        <v>53</v>
      </c>
      <c r="K15" s="37" t="s">
        <v>54</v>
      </c>
      <c r="L15" s="34">
        <v>75700</v>
      </c>
      <c r="M15" s="14" t="s">
        <v>55</v>
      </c>
      <c r="N15" s="73">
        <v>10000</v>
      </c>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s="27" customFormat="1" ht="45">
      <c r="A16" s="307"/>
      <c r="B16" s="308"/>
      <c r="C16" s="46" t="s">
        <v>51</v>
      </c>
      <c r="D16" s="36"/>
      <c r="E16" s="36"/>
      <c r="F16" s="36"/>
      <c r="G16" s="36"/>
      <c r="H16" s="36" t="s">
        <v>18</v>
      </c>
      <c r="I16" s="34">
        <v>62000</v>
      </c>
      <c r="J16" s="36" t="s">
        <v>53</v>
      </c>
      <c r="K16" s="37" t="s">
        <v>54</v>
      </c>
      <c r="L16" s="34">
        <v>71600</v>
      </c>
      <c r="M16" s="14" t="s">
        <v>32</v>
      </c>
      <c r="N16" s="73">
        <v>8500</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1:44" s="27" customFormat="1">
      <c r="A17" s="48"/>
      <c r="B17" s="49"/>
      <c r="C17" s="50"/>
      <c r="D17" s="51"/>
      <c r="E17" s="51"/>
      <c r="F17" s="51"/>
      <c r="G17" s="51"/>
      <c r="H17" s="51"/>
      <c r="I17" s="52"/>
      <c r="J17" s="51"/>
      <c r="K17" s="53"/>
      <c r="L17" s="54"/>
      <c r="M17" s="59" t="s">
        <v>68</v>
      </c>
      <c r="N17" s="76">
        <f>SUM(N13:N16)</f>
        <v>133500</v>
      </c>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1:44">
      <c r="A18" s="298" t="s">
        <v>22</v>
      </c>
      <c r="B18" s="299"/>
      <c r="C18" s="299"/>
      <c r="D18" s="299"/>
      <c r="E18" s="299"/>
      <c r="F18" s="299"/>
      <c r="G18" s="299"/>
      <c r="H18" s="299"/>
      <c r="I18" s="299"/>
      <c r="J18" s="299"/>
      <c r="K18" s="299"/>
      <c r="L18" s="300"/>
      <c r="M18" s="77" t="s">
        <v>35</v>
      </c>
      <c r="N18" s="78">
        <f>N17</f>
        <v>133500</v>
      </c>
    </row>
    <row r="19" spans="1:44" s="4" customFormat="1">
      <c r="A19" s="277" t="s">
        <v>27</v>
      </c>
      <c r="B19" s="278"/>
      <c r="C19" s="278"/>
      <c r="D19" s="278"/>
      <c r="E19" s="278"/>
      <c r="F19" s="278"/>
      <c r="G19" s="278"/>
      <c r="H19" s="278"/>
      <c r="I19" s="278"/>
      <c r="J19" s="278"/>
      <c r="K19" s="278"/>
      <c r="L19" s="278"/>
      <c r="M19" s="278"/>
      <c r="N19" s="279"/>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row>
    <row r="20" spans="1:44" s="27" customFormat="1" ht="60" customHeight="1">
      <c r="A20" s="268" t="s">
        <v>57</v>
      </c>
      <c r="B20" s="268" t="s">
        <v>58</v>
      </c>
      <c r="C20" s="280" t="s">
        <v>59</v>
      </c>
      <c r="D20" s="36"/>
      <c r="E20" s="36"/>
      <c r="F20" s="36"/>
      <c r="G20" s="36"/>
      <c r="H20" s="36" t="s">
        <v>18</v>
      </c>
      <c r="I20" s="34">
        <v>62000</v>
      </c>
      <c r="J20" s="36" t="s">
        <v>53</v>
      </c>
      <c r="K20" s="37" t="s">
        <v>54</v>
      </c>
      <c r="L20" s="34">
        <v>71200</v>
      </c>
      <c r="M20" s="14" t="s">
        <v>21</v>
      </c>
      <c r="N20" s="74">
        <v>58000</v>
      </c>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row>
    <row r="21" spans="1:44" s="27" customFormat="1">
      <c r="A21" s="269"/>
      <c r="B21" s="269"/>
      <c r="C21" s="280"/>
      <c r="D21" s="36"/>
      <c r="E21" s="36"/>
      <c r="F21" s="36"/>
      <c r="G21" s="36"/>
      <c r="H21" s="36" t="s">
        <v>18</v>
      </c>
      <c r="I21" s="34">
        <v>62000</v>
      </c>
      <c r="J21" s="36" t="s">
        <v>53</v>
      </c>
      <c r="K21" s="37" t="s">
        <v>54</v>
      </c>
      <c r="L21" s="34">
        <v>71300</v>
      </c>
      <c r="M21" s="14" t="s">
        <v>30</v>
      </c>
      <c r="N21" s="74">
        <v>60000</v>
      </c>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row>
    <row r="22" spans="1:44" s="27" customFormat="1" ht="28.5">
      <c r="A22" s="269"/>
      <c r="B22" s="269"/>
      <c r="C22" s="280"/>
      <c r="D22" s="36"/>
      <c r="E22" s="36"/>
      <c r="F22" s="36"/>
      <c r="G22" s="36"/>
      <c r="H22" s="36" t="s">
        <v>18</v>
      </c>
      <c r="I22" s="34">
        <v>62000</v>
      </c>
      <c r="J22" s="36" t="s">
        <v>53</v>
      </c>
      <c r="K22" s="37" t="s">
        <v>54</v>
      </c>
      <c r="L22" s="34">
        <v>71400</v>
      </c>
      <c r="M22" s="14" t="s">
        <v>64</v>
      </c>
      <c r="N22" s="74">
        <v>102000</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row>
    <row r="23" spans="1:44" s="27" customFormat="1" ht="45">
      <c r="A23" s="269"/>
      <c r="B23" s="269"/>
      <c r="C23" s="45" t="s">
        <v>60</v>
      </c>
      <c r="D23" s="36"/>
      <c r="E23" s="36"/>
      <c r="F23" s="36"/>
      <c r="G23" s="36"/>
      <c r="H23" s="36" t="s">
        <v>18</v>
      </c>
      <c r="I23" s="34">
        <v>62000</v>
      </c>
      <c r="J23" s="36" t="s">
        <v>53</v>
      </c>
      <c r="K23" s="37" t="s">
        <v>54</v>
      </c>
      <c r="L23" s="34">
        <v>72100</v>
      </c>
      <c r="M23" s="14" t="s">
        <v>65</v>
      </c>
      <c r="N23" s="74">
        <f>50000+50000</f>
        <v>100000</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row>
    <row r="24" spans="1:44" s="27" customFormat="1" ht="75" customHeight="1">
      <c r="A24" s="269"/>
      <c r="B24" s="269" t="s">
        <v>61</v>
      </c>
      <c r="C24" s="275" t="s">
        <v>62</v>
      </c>
      <c r="D24" s="36"/>
      <c r="E24" s="15"/>
      <c r="F24" s="15"/>
      <c r="G24" s="15"/>
      <c r="H24" s="36" t="s">
        <v>18</v>
      </c>
      <c r="I24" s="34">
        <v>62000</v>
      </c>
      <c r="J24" s="36" t="s">
        <v>53</v>
      </c>
      <c r="K24" s="37" t="s">
        <v>54</v>
      </c>
      <c r="L24" s="14">
        <v>72300</v>
      </c>
      <c r="M24" s="14" t="s">
        <v>66</v>
      </c>
      <c r="N24" s="73">
        <v>400000</v>
      </c>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row>
    <row r="25" spans="1:44" s="27" customFormat="1" ht="28.5">
      <c r="A25" s="269"/>
      <c r="B25" s="269"/>
      <c r="C25" s="275"/>
      <c r="D25" s="36"/>
      <c r="E25" s="15"/>
      <c r="F25" s="15"/>
      <c r="G25" s="15"/>
      <c r="H25" s="36" t="s">
        <v>18</v>
      </c>
      <c r="I25" s="34">
        <v>62000</v>
      </c>
      <c r="J25" s="36" t="s">
        <v>53</v>
      </c>
      <c r="K25" s="37" t="s">
        <v>54</v>
      </c>
      <c r="L25" s="14">
        <v>75700</v>
      </c>
      <c r="M25" s="14" t="s">
        <v>55</v>
      </c>
      <c r="N25" s="75" t="s">
        <v>56</v>
      </c>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row>
    <row r="26" spans="1:44" s="27" customFormat="1" ht="60">
      <c r="A26" s="269"/>
      <c r="B26" s="276"/>
      <c r="C26" s="45" t="s">
        <v>63</v>
      </c>
      <c r="D26" s="13"/>
      <c r="E26" s="35"/>
      <c r="F26" s="35"/>
      <c r="G26" s="35"/>
      <c r="H26" s="13" t="s">
        <v>18</v>
      </c>
      <c r="I26" s="55">
        <v>62000</v>
      </c>
      <c r="J26" s="13" t="s">
        <v>53</v>
      </c>
      <c r="K26" s="56" t="s">
        <v>54</v>
      </c>
      <c r="L26" s="33">
        <v>71600</v>
      </c>
      <c r="M26" s="33" t="s">
        <v>32</v>
      </c>
      <c r="N26" s="73">
        <f>5000+5000</f>
        <v>10000</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row>
    <row r="27" spans="1:44" s="27" customFormat="1">
      <c r="A27" s="269"/>
      <c r="B27" s="57"/>
      <c r="C27" s="45"/>
      <c r="D27" s="15"/>
      <c r="E27" s="15"/>
      <c r="F27" s="15"/>
      <c r="G27" s="15"/>
      <c r="H27" s="15"/>
      <c r="I27" s="14"/>
      <c r="J27" s="15"/>
      <c r="K27" s="58"/>
      <c r="L27" s="14"/>
      <c r="M27" s="60" t="s">
        <v>68</v>
      </c>
      <c r="N27" s="76">
        <f>SUM(N20:N26)</f>
        <v>730000</v>
      </c>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row>
    <row r="28" spans="1:44" s="27" customFormat="1">
      <c r="A28" s="269"/>
      <c r="B28" s="100"/>
      <c r="C28" s="109"/>
      <c r="D28" s="107"/>
      <c r="E28" s="107"/>
      <c r="F28" s="107"/>
      <c r="G28" s="107"/>
      <c r="H28" s="107" t="s">
        <v>18</v>
      </c>
      <c r="I28" s="102">
        <v>4000</v>
      </c>
      <c r="J28" s="107" t="s">
        <v>18</v>
      </c>
      <c r="K28" s="110" t="s">
        <v>31</v>
      </c>
      <c r="L28" s="102">
        <v>71200</v>
      </c>
      <c r="M28" s="102" t="s">
        <v>21</v>
      </c>
      <c r="N28" s="103">
        <v>10000</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1:44" s="27" customFormat="1">
      <c r="A29" s="269"/>
      <c r="B29" s="100"/>
      <c r="C29" s="109"/>
      <c r="D29" s="107"/>
      <c r="E29" s="107"/>
      <c r="F29" s="107"/>
      <c r="G29" s="107"/>
      <c r="H29" s="107" t="s">
        <v>18</v>
      </c>
      <c r="I29" s="102">
        <v>4000</v>
      </c>
      <c r="J29" s="107" t="s">
        <v>18</v>
      </c>
      <c r="K29" s="110" t="s">
        <v>31</v>
      </c>
      <c r="L29" s="102">
        <v>71300</v>
      </c>
      <c r="M29" s="102" t="s">
        <v>30</v>
      </c>
      <c r="N29" s="103">
        <v>10000</v>
      </c>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row>
    <row r="30" spans="1:44" s="27" customFormat="1" ht="28.5">
      <c r="A30" s="269"/>
      <c r="B30" s="100"/>
      <c r="C30" s="109"/>
      <c r="D30" s="107"/>
      <c r="E30" s="107"/>
      <c r="F30" s="107"/>
      <c r="G30" s="107"/>
      <c r="H30" s="107" t="s">
        <v>18</v>
      </c>
      <c r="I30" s="102">
        <v>4000</v>
      </c>
      <c r="J30" s="107" t="s">
        <v>18</v>
      </c>
      <c r="K30" s="110" t="s">
        <v>31</v>
      </c>
      <c r="L30" s="102">
        <v>71400</v>
      </c>
      <c r="M30" s="102" t="s">
        <v>64</v>
      </c>
      <c r="N30" s="103">
        <v>40000</v>
      </c>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row>
    <row r="31" spans="1:44" s="27" customFormat="1" ht="28.5">
      <c r="A31" s="269"/>
      <c r="B31" s="100"/>
      <c r="C31" s="109"/>
      <c r="D31" s="107"/>
      <c r="E31" s="107"/>
      <c r="F31" s="107"/>
      <c r="G31" s="107"/>
      <c r="H31" s="107" t="s">
        <v>18</v>
      </c>
      <c r="I31" s="102">
        <v>4000</v>
      </c>
      <c r="J31" s="107" t="s">
        <v>18</v>
      </c>
      <c r="K31" s="110" t="s">
        <v>31</v>
      </c>
      <c r="L31" s="102">
        <v>75700</v>
      </c>
      <c r="M31" s="102" t="s">
        <v>55</v>
      </c>
      <c r="N31" s="103">
        <v>10000</v>
      </c>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row>
    <row r="32" spans="1:44">
      <c r="A32" s="262" t="s">
        <v>22</v>
      </c>
      <c r="B32" s="263"/>
      <c r="C32" s="263"/>
      <c r="D32" s="263"/>
      <c r="E32" s="263"/>
      <c r="F32" s="263"/>
      <c r="G32" s="263"/>
      <c r="H32" s="263"/>
      <c r="I32" s="263"/>
      <c r="J32" s="263"/>
      <c r="K32" s="263"/>
      <c r="L32" s="264"/>
      <c r="M32" s="60" t="s">
        <v>69</v>
      </c>
      <c r="N32" s="76">
        <f>SUM(N28:N31)</f>
        <v>70000</v>
      </c>
      <c r="O32" s="26"/>
    </row>
    <row r="33" spans="1:44">
      <c r="A33" s="265"/>
      <c r="B33" s="266"/>
      <c r="C33" s="266"/>
      <c r="D33" s="266"/>
      <c r="E33" s="266"/>
      <c r="F33" s="266"/>
      <c r="G33" s="266"/>
      <c r="H33" s="266"/>
      <c r="I33" s="266"/>
      <c r="J33" s="266"/>
      <c r="K33" s="266"/>
      <c r="L33" s="267"/>
      <c r="M33" s="77" t="s">
        <v>70</v>
      </c>
      <c r="N33" s="78">
        <f>N27+N32</f>
        <v>800000</v>
      </c>
    </row>
    <row r="34" spans="1:44" s="27" customFormat="1" ht="60" customHeight="1">
      <c r="A34" s="268" t="s">
        <v>71</v>
      </c>
      <c r="B34" s="268" t="s">
        <v>72</v>
      </c>
      <c r="C34" s="61" t="s">
        <v>73</v>
      </c>
      <c r="D34" s="36"/>
      <c r="E34" s="36"/>
      <c r="F34" s="36"/>
      <c r="G34" s="36"/>
      <c r="H34" s="36" t="s">
        <v>18</v>
      </c>
      <c r="I34" s="34">
        <v>62000</v>
      </c>
      <c r="J34" s="36" t="s">
        <v>53</v>
      </c>
      <c r="K34" s="37" t="s">
        <v>54</v>
      </c>
      <c r="L34" s="34">
        <v>71200</v>
      </c>
      <c r="M34" s="14" t="s">
        <v>21</v>
      </c>
      <c r="N34" s="74">
        <v>40000</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row>
    <row r="35" spans="1:44" s="27" customFormat="1" ht="45">
      <c r="A35" s="269"/>
      <c r="B35" s="269"/>
      <c r="C35" s="45" t="s">
        <v>74</v>
      </c>
      <c r="D35" s="36"/>
      <c r="E35" s="36"/>
      <c r="F35" s="36"/>
      <c r="G35" s="36"/>
      <c r="H35" s="36" t="s">
        <v>18</v>
      </c>
      <c r="I35" s="34">
        <v>62000</v>
      </c>
      <c r="J35" s="36" t="s">
        <v>53</v>
      </c>
      <c r="K35" s="37" t="s">
        <v>54</v>
      </c>
      <c r="L35" s="34">
        <v>71300</v>
      </c>
      <c r="M35" s="14" t="s">
        <v>30</v>
      </c>
      <c r="N35" s="74">
        <v>20000</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row>
    <row r="36" spans="1:44" s="27" customFormat="1" ht="75" customHeight="1">
      <c r="A36" s="269"/>
      <c r="B36" s="269" t="s">
        <v>75</v>
      </c>
      <c r="C36" s="275" t="s">
        <v>76</v>
      </c>
      <c r="D36" s="36"/>
      <c r="E36" s="15"/>
      <c r="F36" s="15"/>
      <c r="G36" s="15"/>
      <c r="H36" s="36" t="s">
        <v>18</v>
      </c>
      <c r="I36" s="34">
        <v>62000</v>
      </c>
      <c r="J36" s="36" t="s">
        <v>53</v>
      </c>
      <c r="K36" s="37" t="s">
        <v>54</v>
      </c>
      <c r="L36" s="14">
        <v>71400</v>
      </c>
      <c r="M36" s="14" t="s">
        <v>64</v>
      </c>
      <c r="N36" s="75" t="s">
        <v>56</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row>
    <row r="37" spans="1:44" s="27" customFormat="1" ht="28.5">
      <c r="A37" s="269"/>
      <c r="B37" s="269"/>
      <c r="C37" s="275"/>
      <c r="D37" s="36"/>
      <c r="E37" s="15"/>
      <c r="F37" s="15"/>
      <c r="G37" s="15"/>
      <c r="H37" s="36" t="s">
        <v>18</v>
      </c>
      <c r="I37" s="34">
        <v>62000</v>
      </c>
      <c r="J37" s="36" t="s">
        <v>53</v>
      </c>
      <c r="K37" s="37" t="s">
        <v>54</v>
      </c>
      <c r="L37" s="14">
        <v>72100</v>
      </c>
      <c r="M37" s="14" t="s">
        <v>79</v>
      </c>
      <c r="N37" s="73">
        <v>40000</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row>
    <row r="38" spans="1:44" s="27" customFormat="1" ht="45">
      <c r="A38" s="269"/>
      <c r="B38" s="269"/>
      <c r="C38" s="45" t="s">
        <v>77</v>
      </c>
      <c r="D38" s="13"/>
      <c r="E38" s="35"/>
      <c r="F38" s="35"/>
      <c r="G38" s="35"/>
      <c r="H38" s="15" t="s">
        <v>18</v>
      </c>
      <c r="I38" s="14">
        <v>62000</v>
      </c>
      <c r="J38" s="15" t="s">
        <v>53</v>
      </c>
      <c r="K38" s="58" t="s">
        <v>54</v>
      </c>
      <c r="L38" s="33">
        <v>75700</v>
      </c>
      <c r="M38" s="33" t="s">
        <v>55</v>
      </c>
      <c r="N38" s="73" t="s">
        <v>56</v>
      </c>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row>
    <row r="39" spans="1:44" s="27" customFormat="1" ht="60">
      <c r="A39" s="269"/>
      <c r="B39" s="276"/>
      <c r="C39" s="45" t="s">
        <v>78</v>
      </c>
      <c r="D39" s="13"/>
      <c r="E39" s="35"/>
      <c r="F39" s="35"/>
      <c r="G39" s="35"/>
      <c r="H39" s="15" t="s">
        <v>18</v>
      </c>
      <c r="I39" s="14">
        <v>62000</v>
      </c>
      <c r="J39" s="15" t="s">
        <v>53</v>
      </c>
      <c r="K39" s="58" t="s">
        <v>54</v>
      </c>
      <c r="L39" s="33">
        <v>71600</v>
      </c>
      <c r="M39" s="33" t="s">
        <v>32</v>
      </c>
      <c r="N39" s="73">
        <v>5000</v>
      </c>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row>
    <row r="40" spans="1:44" s="27" customFormat="1">
      <c r="A40" s="269"/>
      <c r="B40" s="57"/>
      <c r="C40" s="45"/>
      <c r="D40" s="15"/>
      <c r="E40" s="15"/>
      <c r="F40" s="15"/>
      <c r="G40" s="15"/>
      <c r="H40" s="15"/>
      <c r="I40" s="14"/>
      <c r="J40" s="15"/>
      <c r="K40" s="58"/>
      <c r="L40" s="14"/>
      <c r="M40" s="60" t="s">
        <v>68</v>
      </c>
      <c r="N40" s="76">
        <f>SUM(N34:N39)</f>
        <v>105000</v>
      </c>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row>
    <row r="41" spans="1:44" s="27" customFormat="1">
      <c r="A41" s="269"/>
      <c r="B41" s="108"/>
      <c r="C41" s="108"/>
      <c r="D41" s="104"/>
      <c r="E41" s="104"/>
      <c r="F41" s="104"/>
      <c r="G41" s="104"/>
      <c r="H41" s="104" t="s">
        <v>18</v>
      </c>
      <c r="I41" s="105">
        <v>4000</v>
      </c>
      <c r="J41" s="104" t="s">
        <v>18</v>
      </c>
      <c r="K41" s="106" t="s">
        <v>31</v>
      </c>
      <c r="L41" s="105">
        <v>71200</v>
      </c>
      <c r="M41" s="105" t="s">
        <v>21</v>
      </c>
      <c r="N41" s="103">
        <f>3000+3000</f>
        <v>6000</v>
      </c>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1:44" s="27" customFormat="1">
      <c r="A42" s="269"/>
      <c r="B42" s="108"/>
      <c r="C42" s="108"/>
      <c r="D42" s="104"/>
      <c r="E42" s="107"/>
      <c r="F42" s="107"/>
      <c r="G42" s="107"/>
      <c r="H42" s="104" t="s">
        <v>18</v>
      </c>
      <c r="I42" s="105">
        <v>4000</v>
      </c>
      <c r="J42" s="104" t="s">
        <v>18</v>
      </c>
      <c r="K42" s="106" t="s">
        <v>31</v>
      </c>
      <c r="L42" s="102">
        <v>71300</v>
      </c>
      <c r="M42" s="102" t="s">
        <v>30</v>
      </c>
      <c r="N42" s="103">
        <f>3000+3000</f>
        <v>6000</v>
      </c>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row>
    <row r="43" spans="1:44" s="27" customFormat="1" ht="28.5">
      <c r="A43" s="269"/>
      <c r="B43" s="108"/>
      <c r="C43" s="108"/>
      <c r="D43" s="104"/>
      <c r="E43" s="107"/>
      <c r="F43" s="107"/>
      <c r="G43" s="107"/>
      <c r="H43" s="104" t="s">
        <v>18</v>
      </c>
      <c r="I43" s="105">
        <v>4000</v>
      </c>
      <c r="J43" s="104" t="s">
        <v>18</v>
      </c>
      <c r="K43" s="106" t="s">
        <v>31</v>
      </c>
      <c r="L43" s="102">
        <v>71400</v>
      </c>
      <c r="M43" s="102" t="s">
        <v>64</v>
      </c>
      <c r="N43" s="103">
        <f>15000+15000</f>
        <v>30000</v>
      </c>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row>
    <row r="44" spans="1:44">
      <c r="A44" s="262" t="s">
        <v>22</v>
      </c>
      <c r="B44" s="263"/>
      <c r="C44" s="263"/>
      <c r="D44" s="263"/>
      <c r="E44" s="263"/>
      <c r="F44" s="263"/>
      <c r="G44" s="263"/>
      <c r="H44" s="263"/>
      <c r="I44" s="263"/>
      <c r="J44" s="263"/>
      <c r="K44" s="263"/>
      <c r="L44" s="264"/>
      <c r="M44" s="60" t="s">
        <v>69</v>
      </c>
      <c r="N44" s="76">
        <f>SUM(N41:N43)</f>
        <v>42000</v>
      </c>
    </row>
    <row r="45" spans="1:44">
      <c r="A45" s="265"/>
      <c r="B45" s="266"/>
      <c r="C45" s="266"/>
      <c r="D45" s="266"/>
      <c r="E45" s="266"/>
      <c r="F45" s="266"/>
      <c r="G45" s="266"/>
      <c r="H45" s="266"/>
      <c r="I45" s="266"/>
      <c r="J45" s="266"/>
      <c r="K45" s="266"/>
      <c r="L45" s="267"/>
      <c r="M45" s="77" t="s">
        <v>36</v>
      </c>
      <c r="N45" s="78">
        <f>N40+N44</f>
        <v>147000</v>
      </c>
    </row>
    <row r="46" spans="1:44" s="27" customFormat="1" ht="28.5">
      <c r="A46" s="268" t="s">
        <v>80</v>
      </c>
      <c r="B46" s="270" t="s">
        <v>81</v>
      </c>
      <c r="C46" s="273" t="s">
        <v>82</v>
      </c>
      <c r="D46" s="15"/>
      <c r="E46" s="15"/>
      <c r="F46" s="15"/>
      <c r="G46" s="15"/>
      <c r="H46" s="36" t="s">
        <v>18</v>
      </c>
      <c r="I46" s="34">
        <v>62000</v>
      </c>
      <c r="J46" s="36" t="s">
        <v>53</v>
      </c>
      <c r="K46" s="37" t="s">
        <v>54</v>
      </c>
      <c r="L46" s="14">
        <v>71400</v>
      </c>
      <c r="M46" s="14" t="s">
        <v>64</v>
      </c>
      <c r="N46" s="74">
        <v>20000</v>
      </c>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row>
    <row r="47" spans="1:44" s="27" customFormat="1" ht="28.5">
      <c r="A47" s="269"/>
      <c r="B47" s="270"/>
      <c r="C47" s="274"/>
      <c r="D47" s="15"/>
      <c r="E47" s="15"/>
      <c r="F47" s="15"/>
      <c r="G47" s="15"/>
      <c r="H47" s="36" t="s">
        <v>18</v>
      </c>
      <c r="I47" s="34">
        <v>62000</v>
      </c>
      <c r="J47" s="36" t="s">
        <v>53</v>
      </c>
      <c r="K47" s="37" t="s">
        <v>54</v>
      </c>
      <c r="L47" s="14">
        <v>72100</v>
      </c>
      <c r="M47" s="14" t="s">
        <v>79</v>
      </c>
      <c r="N47" s="74">
        <v>20000</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row>
    <row r="48" spans="1:44" s="27" customFormat="1" ht="45" customHeight="1">
      <c r="A48" s="269"/>
      <c r="B48" s="270"/>
      <c r="C48" s="271" t="s">
        <v>83</v>
      </c>
      <c r="D48" s="15"/>
      <c r="E48" s="15"/>
      <c r="F48" s="15"/>
      <c r="G48" s="15"/>
      <c r="H48" s="36" t="s">
        <v>18</v>
      </c>
      <c r="I48" s="34">
        <v>62000</v>
      </c>
      <c r="J48" s="36" t="s">
        <v>53</v>
      </c>
      <c r="K48" s="37" t="s">
        <v>54</v>
      </c>
      <c r="L48" s="14">
        <v>75700</v>
      </c>
      <c r="M48" s="14" t="s">
        <v>55</v>
      </c>
      <c r="N48" s="74">
        <v>2000</v>
      </c>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1:44" s="27" customFormat="1">
      <c r="A49" s="269"/>
      <c r="B49" s="270"/>
      <c r="C49" s="272"/>
      <c r="D49" s="15"/>
      <c r="E49" s="15"/>
      <c r="F49" s="15"/>
      <c r="G49" s="15"/>
      <c r="H49" s="36" t="s">
        <v>18</v>
      </c>
      <c r="I49" s="34">
        <v>62000</v>
      </c>
      <c r="J49" s="36" t="s">
        <v>53</v>
      </c>
      <c r="K49" s="37" t="s">
        <v>54</v>
      </c>
      <c r="L49" s="14">
        <v>71600</v>
      </c>
      <c r="M49" s="14" t="s">
        <v>32</v>
      </c>
      <c r="N49" s="74">
        <v>10000</v>
      </c>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1:44" s="27" customFormat="1">
      <c r="A50" s="269"/>
      <c r="B50" s="270" t="s">
        <v>84</v>
      </c>
      <c r="C50" s="275" t="s">
        <v>85</v>
      </c>
      <c r="D50" s="15"/>
      <c r="E50" s="15"/>
      <c r="F50" s="15"/>
      <c r="G50" s="15"/>
      <c r="H50" s="36" t="s">
        <v>18</v>
      </c>
      <c r="I50" s="34">
        <v>62000</v>
      </c>
      <c r="J50" s="36" t="s">
        <v>53</v>
      </c>
      <c r="K50" s="37" t="s">
        <v>54</v>
      </c>
      <c r="L50" s="14">
        <v>71200</v>
      </c>
      <c r="M50" s="14" t="s">
        <v>21</v>
      </c>
      <c r="N50" s="75" t="s">
        <v>56</v>
      </c>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1:44" s="27" customFormat="1">
      <c r="A51" s="269"/>
      <c r="B51" s="270"/>
      <c r="C51" s="275"/>
      <c r="D51" s="15"/>
      <c r="E51" s="15"/>
      <c r="F51" s="15"/>
      <c r="G51" s="15"/>
      <c r="H51" s="36" t="s">
        <v>18</v>
      </c>
      <c r="I51" s="34">
        <v>62000</v>
      </c>
      <c r="J51" s="36" t="s">
        <v>53</v>
      </c>
      <c r="K51" s="37" t="s">
        <v>54</v>
      </c>
      <c r="L51" s="14">
        <v>71300</v>
      </c>
      <c r="M51" s="14" t="s">
        <v>30</v>
      </c>
      <c r="N51" s="74">
        <f>4000+4000</f>
        <v>8000</v>
      </c>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1:44" s="27" customFormat="1" ht="28.5">
      <c r="A52" s="269"/>
      <c r="B52" s="270"/>
      <c r="C52" s="275" t="s">
        <v>86</v>
      </c>
      <c r="D52" s="15"/>
      <c r="E52" s="15"/>
      <c r="F52" s="15"/>
      <c r="G52" s="15"/>
      <c r="H52" s="36" t="s">
        <v>18</v>
      </c>
      <c r="I52" s="34">
        <v>62000</v>
      </c>
      <c r="J52" s="36" t="s">
        <v>53</v>
      </c>
      <c r="K52" s="37" t="s">
        <v>54</v>
      </c>
      <c r="L52" s="14">
        <v>74200</v>
      </c>
      <c r="M52" s="14" t="s">
        <v>88</v>
      </c>
      <c r="N52" s="74" t="s">
        <v>100</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1:44" s="27" customFormat="1" ht="28.5">
      <c r="A53" s="269"/>
      <c r="B53" s="270"/>
      <c r="C53" s="275"/>
      <c r="D53" s="15"/>
      <c r="E53" s="15"/>
      <c r="F53" s="15"/>
      <c r="G53" s="15"/>
      <c r="H53" s="36" t="s">
        <v>18</v>
      </c>
      <c r="I53" s="34">
        <v>62000</v>
      </c>
      <c r="J53" s="36" t="s">
        <v>53</v>
      </c>
      <c r="K53" s="37" t="s">
        <v>54</v>
      </c>
      <c r="L53" s="14">
        <v>75700</v>
      </c>
      <c r="M53" s="14" t="s">
        <v>55</v>
      </c>
      <c r="N53" s="74">
        <v>7000</v>
      </c>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1:44" s="27" customFormat="1" ht="45" customHeight="1">
      <c r="A54" s="269"/>
      <c r="B54" s="270"/>
      <c r="C54" s="62" t="s">
        <v>87</v>
      </c>
      <c r="D54" s="15"/>
      <c r="E54" s="15"/>
      <c r="F54" s="15"/>
      <c r="G54" s="15"/>
      <c r="H54" s="36" t="s">
        <v>18</v>
      </c>
      <c r="I54" s="34">
        <v>62000</v>
      </c>
      <c r="J54" s="36" t="s">
        <v>53</v>
      </c>
      <c r="K54" s="37" t="s">
        <v>54</v>
      </c>
      <c r="L54" s="14">
        <v>71600</v>
      </c>
      <c r="M54" s="14" t="s">
        <v>32</v>
      </c>
      <c r="N54" s="74">
        <v>17000</v>
      </c>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row>
    <row r="55" spans="1:44" s="27" customFormat="1">
      <c r="A55" s="269"/>
      <c r="B55" s="57"/>
      <c r="C55" s="47"/>
      <c r="D55" s="15"/>
      <c r="E55" s="15"/>
      <c r="F55" s="15"/>
      <c r="G55" s="15"/>
      <c r="H55" s="15"/>
      <c r="I55" s="14"/>
      <c r="J55" s="15"/>
      <c r="K55" s="58"/>
      <c r="L55" s="14"/>
      <c r="M55" s="60" t="s">
        <v>68</v>
      </c>
      <c r="N55" s="76">
        <f>SUM(N46:N54)</f>
        <v>84000</v>
      </c>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row>
    <row r="56" spans="1:44">
      <c r="A56" s="265"/>
      <c r="B56" s="266"/>
      <c r="C56" s="266"/>
      <c r="D56" s="266"/>
      <c r="E56" s="266"/>
      <c r="F56" s="266"/>
      <c r="G56" s="266"/>
      <c r="H56" s="266"/>
      <c r="I56" s="266"/>
      <c r="J56" s="266"/>
      <c r="K56" s="266"/>
      <c r="L56" s="267"/>
      <c r="M56" s="77" t="s">
        <v>34</v>
      </c>
      <c r="N56" s="78">
        <f>N55</f>
        <v>84000</v>
      </c>
    </row>
    <row r="57" spans="1:44">
      <c r="A57" s="291" t="s">
        <v>93</v>
      </c>
      <c r="B57" s="67"/>
      <c r="C57" s="68"/>
      <c r="D57" s="36"/>
      <c r="E57" s="36"/>
      <c r="F57" s="36"/>
      <c r="G57" s="36"/>
      <c r="H57" s="36" t="s">
        <v>18</v>
      </c>
      <c r="I57" s="34">
        <v>62000</v>
      </c>
      <c r="J57" s="36" t="s">
        <v>53</v>
      </c>
      <c r="K57" s="37" t="s">
        <v>54</v>
      </c>
      <c r="L57" s="37" t="s">
        <v>92</v>
      </c>
      <c r="M57" s="15" t="s">
        <v>21</v>
      </c>
      <c r="N57" s="73">
        <f>5000+5000</f>
        <v>10000</v>
      </c>
    </row>
    <row r="58" spans="1:44" ht="28.5">
      <c r="A58" s="292"/>
      <c r="B58" s="67"/>
      <c r="C58" s="68"/>
      <c r="D58" s="36"/>
      <c r="E58" s="36"/>
      <c r="F58" s="36"/>
      <c r="G58" s="36"/>
      <c r="H58" s="36" t="s">
        <v>18</v>
      </c>
      <c r="I58" s="34">
        <v>62000</v>
      </c>
      <c r="J58" s="36" t="s">
        <v>53</v>
      </c>
      <c r="K58" s="37" t="s">
        <v>54</v>
      </c>
      <c r="L58" s="79">
        <v>71400</v>
      </c>
      <c r="M58" s="80" t="s">
        <v>89</v>
      </c>
      <c r="N58" s="73">
        <v>40000</v>
      </c>
    </row>
    <row r="59" spans="1:44" ht="28.5">
      <c r="A59" s="292"/>
      <c r="B59" s="67"/>
      <c r="C59" s="68"/>
      <c r="D59" s="36"/>
      <c r="E59" s="36"/>
      <c r="F59" s="36"/>
      <c r="G59" s="36"/>
      <c r="H59" s="36" t="s">
        <v>18</v>
      </c>
      <c r="I59" s="34">
        <v>62000</v>
      </c>
      <c r="J59" s="36" t="s">
        <v>53</v>
      </c>
      <c r="K59" s="37" t="s">
        <v>54</v>
      </c>
      <c r="L59" s="79">
        <v>72400</v>
      </c>
      <c r="M59" s="80" t="s">
        <v>90</v>
      </c>
      <c r="N59" s="73">
        <f>1000+1000</f>
        <v>2000</v>
      </c>
    </row>
    <row r="60" spans="1:44">
      <c r="A60" s="292"/>
      <c r="B60" s="67"/>
      <c r="C60" s="68"/>
      <c r="D60" s="17"/>
      <c r="E60" s="17"/>
      <c r="F60" s="17"/>
      <c r="G60" s="17"/>
      <c r="H60" s="36" t="s">
        <v>18</v>
      </c>
      <c r="I60" s="34">
        <v>62000</v>
      </c>
      <c r="J60" s="36" t="s">
        <v>53</v>
      </c>
      <c r="K60" s="37" t="s">
        <v>54</v>
      </c>
      <c r="L60" s="79">
        <v>72500</v>
      </c>
      <c r="M60" s="80" t="s">
        <v>39</v>
      </c>
      <c r="N60" s="73">
        <f>700+1000</f>
        <v>1700</v>
      </c>
    </row>
    <row r="61" spans="1:44">
      <c r="A61" s="292"/>
      <c r="B61" s="67"/>
      <c r="C61" s="68"/>
      <c r="D61" s="17"/>
      <c r="E61" s="17"/>
      <c r="F61" s="17"/>
      <c r="G61" s="17"/>
      <c r="H61" s="36" t="s">
        <v>18</v>
      </c>
      <c r="I61" s="34">
        <v>62000</v>
      </c>
      <c r="J61" s="36" t="s">
        <v>53</v>
      </c>
      <c r="K61" s="37" t="s">
        <v>54</v>
      </c>
      <c r="L61" s="79">
        <v>72800</v>
      </c>
      <c r="M61" s="80" t="s">
        <v>91</v>
      </c>
      <c r="N61" s="73">
        <f>500+2000</f>
        <v>2500</v>
      </c>
    </row>
    <row r="62" spans="1:44" ht="28.5">
      <c r="A62" s="292"/>
      <c r="B62" s="67"/>
      <c r="C62" s="68"/>
      <c r="D62" s="36"/>
      <c r="E62" s="36"/>
      <c r="F62" s="36"/>
      <c r="G62" s="36"/>
      <c r="H62" s="36" t="s">
        <v>18</v>
      </c>
      <c r="I62" s="34">
        <v>62000</v>
      </c>
      <c r="J62" s="36" t="s">
        <v>53</v>
      </c>
      <c r="K62" s="37" t="s">
        <v>54</v>
      </c>
      <c r="L62" s="14">
        <v>74200</v>
      </c>
      <c r="M62" s="80" t="s">
        <v>88</v>
      </c>
      <c r="N62" s="73">
        <f>2000+2000</f>
        <v>4000</v>
      </c>
    </row>
    <row r="63" spans="1:44">
      <c r="A63" s="292"/>
      <c r="B63" s="67"/>
      <c r="C63" s="68"/>
      <c r="D63" s="43"/>
      <c r="E63" s="43"/>
      <c r="F63" s="43"/>
      <c r="G63" s="43"/>
      <c r="H63" s="69"/>
      <c r="I63" s="33"/>
      <c r="J63" s="35"/>
      <c r="K63" s="33"/>
      <c r="L63" s="81"/>
      <c r="M63" s="66" t="s">
        <v>68</v>
      </c>
      <c r="N63" s="82">
        <f>SUM(N57:N62)</f>
        <v>60200</v>
      </c>
    </row>
    <row r="64" spans="1:44">
      <c r="A64" s="63"/>
      <c r="B64" s="100"/>
      <c r="C64" s="100"/>
      <c r="D64" s="100"/>
      <c r="E64" s="100"/>
      <c r="F64" s="100"/>
      <c r="G64" s="100"/>
      <c r="H64" s="101"/>
      <c r="I64" s="101"/>
      <c r="J64" s="101"/>
      <c r="K64" s="101"/>
      <c r="L64" s="102">
        <v>72800</v>
      </c>
      <c r="M64" s="101" t="s">
        <v>91</v>
      </c>
      <c r="N64" s="103">
        <f>500+500</f>
        <v>1000</v>
      </c>
    </row>
    <row r="65" spans="1:14">
      <c r="A65" s="65"/>
      <c r="B65" s="100"/>
      <c r="C65" s="100"/>
      <c r="D65" s="100"/>
      <c r="E65" s="100"/>
      <c r="F65" s="100"/>
      <c r="G65" s="100"/>
      <c r="H65" s="101"/>
      <c r="I65" s="101"/>
      <c r="J65" s="101"/>
      <c r="K65" s="101"/>
      <c r="L65" s="102">
        <v>74100</v>
      </c>
      <c r="M65" s="101" t="s">
        <v>94</v>
      </c>
      <c r="N65" s="103">
        <f>1800+1800</f>
        <v>3600</v>
      </c>
    </row>
    <row r="66" spans="1:14" ht="28.5">
      <c r="A66" s="64"/>
      <c r="B66" s="100"/>
      <c r="C66" s="100"/>
      <c r="D66" s="100"/>
      <c r="E66" s="100"/>
      <c r="F66" s="100"/>
      <c r="G66" s="100"/>
      <c r="H66" s="101"/>
      <c r="I66" s="101"/>
      <c r="J66" s="101"/>
      <c r="K66" s="101"/>
      <c r="L66" s="102">
        <v>72400</v>
      </c>
      <c r="M66" s="101" t="s">
        <v>88</v>
      </c>
      <c r="N66" s="103">
        <f>500+500</f>
        <v>1000</v>
      </c>
    </row>
    <row r="67" spans="1:14">
      <c r="A67" s="262" t="s">
        <v>22</v>
      </c>
      <c r="B67" s="263"/>
      <c r="C67" s="263"/>
      <c r="D67" s="263"/>
      <c r="E67" s="263"/>
      <c r="F67" s="263"/>
      <c r="G67" s="263"/>
      <c r="H67" s="263"/>
      <c r="I67" s="263"/>
      <c r="J67" s="263"/>
      <c r="K67" s="263"/>
      <c r="L67" s="264"/>
      <c r="M67" s="60" t="s">
        <v>69</v>
      </c>
      <c r="N67" s="99">
        <f>SUM(N64:N66)</f>
        <v>5600</v>
      </c>
    </row>
    <row r="68" spans="1:14">
      <c r="A68" s="265"/>
      <c r="B68" s="266"/>
      <c r="C68" s="266"/>
      <c r="D68" s="266"/>
      <c r="E68" s="266"/>
      <c r="F68" s="266"/>
      <c r="G68" s="266"/>
      <c r="H68" s="266"/>
      <c r="I68" s="266"/>
      <c r="J68" s="266"/>
      <c r="K68" s="266"/>
      <c r="L68" s="267"/>
      <c r="M68" s="77" t="s">
        <v>95</v>
      </c>
      <c r="N68" s="78">
        <f>N63+N67</f>
        <v>65800</v>
      </c>
    </row>
    <row r="69" spans="1:14">
      <c r="A69" s="293" t="s">
        <v>96</v>
      </c>
      <c r="B69" s="294"/>
      <c r="C69" s="294"/>
      <c r="D69" s="294"/>
      <c r="E69" s="294"/>
      <c r="F69" s="294"/>
      <c r="G69" s="294"/>
      <c r="H69" s="294"/>
      <c r="I69" s="294"/>
      <c r="J69" s="294"/>
      <c r="K69" s="294"/>
      <c r="L69" s="294"/>
      <c r="M69" s="295"/>
      <c r="N69" s="98">
        <f>N17+N27+N40+N55+N63</f>
        <v>1112700</v>
      </c>
    </row>
    <row r="70" spans="1:14">
      <c r="A70" s="40"/>
      <c r="B70" s="41"/>
      <c r="C70" s="41"/>
      <c r="D70" s="41"/>
      <c r="E70" s="41"/>
      <c r="F70" s="41"/>
      <c r="G70" s="41"/>
      <c r="H70" s="83"/>
      <c r="I70" s="83"/>
      <c r="J70" s="83"/>
      <c r="K70" s="83"/>
      <c r="L70" s="296" t="s">
        <v>97</v>
      </c>
      <c r="M70" s="297"/>
      <c r="N70" s="112">
        <f>N67+N44+N32</f>
        <v>117600</v>
      </c>
    </row>
    <row r="71" spans="1:14">
      <c r="A71" s="265"/>
      <c r="B71" s="266"/>
      <c r="C71" s="266"/>
      <c r="D71" s="266"/>
      <c r="E71" s="266"/>
      <c r="F71" s="266"/>
      <c r="G71" s="266"/>
      <c r="H71" s="266"/>
      <c r="I71" s="266"/>
      <c r="J71" s="266"/>
      <c r="K71" s="266"/>
      <c r="L71" s="289" t="s">
        <v>98</v>
      </c>
      <c r="M71" s="290"/>
      <c r="N71" s="111">
        <f>N69+N70</f>
        <v>1230300</v>
      </c>
    </row>
    <row r="72" spans="1:14">
      <c r="A72" s="8"/>
      <c r="B72" s="8"/>
      <c r="C72" s="9"/>
      <c r="D72" s="8"/>
      <c r="E72" s="8"/>
      <c r="F72" s="8"/>
      <c r="G72" s="8"/>
    </row>
    <row r="73" spans="1:14">
      <c r="A73" s="8"/>
      <c r="B73" s="8"/>
      <c r="C73" s="9"/>
      <c r="D73" s="8"/>
      <c r="E73" s="8"/>
      <c r="F73" s="8"/>
      <c r="G73" s="8"/>
    </row>
    <row r="74" spans="1:14">
      <c r="A74" s="42" t="s">
        <v>33</v>
      </c>
      <c r="C74" s="9"/>
      <c r="D74" s="258" t="s">
        <v>37</v>
      </c>
      <c r="E74" s="258"/>
      <c r="F74" s="258"/>
      <c r="G74" s="258"/>
      <c r="H74" s="258"/>
      <c r="I74" s="258"/>
      <c r="J74" s="258"/>
      <c r="K74" s="87"/>
    </row>
    <row r="75" spans="1:14">
      <c r="A75" s="10" t="s">
        <v>101</v>
      </c>
      <c r="B75" s="10"/>
      <c r="C75" s="11"/>
      <c r="D75" s="259" t="s">
        <v>28</v>
      </c>
      <c r="E75" s="259"/>
      <c r="F75" s="259"/>
      <c r="G75" s="259"/>
      <c r="H75" s="259"/>
      <c r="I75" s="259"/>
      <c r="J75" s="259"/>
      <c r="N75" s="88"/>
    </row>
    <row r="76" spans="1:14" ht="28.5" customHeight="1">
      <c r="A76" s="12" t="s">
        <v>20</v>
      </c>
      <c r="B76" s="12"/>
      <c r="C76" s="11"/>
      <c r="D76" s="260" t="s">
        <v>20</v>
      </c>
      <c r="E76" s="260"/>
      <c r="F76" s="260"/>
      <c r="G76" s="260"/>
      <c r="H76" s="260"/>
      <c r="I76" s="260"/>
      <c r="J76" s="260"/>
      <c r="N76" s="88"/>
    </row>
    <row r="77" spans="1:14">
      <c r="A77" s="12"/>
      <c r="B77" s="12"/>
      <c r="C77" s="11"/>
      <c r="D77" s="261"/>
      <c r="E77" s="261"/>
      <c r="F77" s="261"/>
      <c r="G77" s="261"/>
      <c r="H77" s="261"/>
      <c r="I77" s="261"/>
      <c r="J77" s="261"/>
      <c r="N77" s="88"/>
    </row>
    <row r="78" spans="1:14" ht="26.25" customHeight="1">
      <c r="A78" s="28"/>
      <c r="B78" s="28"/>
      <c r="C78" s="29"/>
      <c r="D78" s="257"/>
      <c r="E78" s="257"/>
      <c r="F78" s="257"/>
      <c r="G78" s="257"/>
      <c r="H78" s="257"/>
      <c r="I78" s="257"/>
      <c r="J78" s="257"/>
      <c r="K78" s="89"/>
      <c r="L78" s="89"/>
      <c r="M78" s="90"/>
      <c r="N78" s="91"/>
    </row>
    <row r="79" spans="1:14">
      <c r="A79" s="30"/>
      <c r="B79" s="30"/>
      <c r="C79" s="31"/>
      <c r="D79" s="18"/>
      <c r="E79" s="18"/>
      <c r="F79" s="18"/>
      <c r="G79" s="23"/>
      <c r="H79" s="89"/>
      <c r="I79" s="89"/>
      <c r="J79" s="92"/>
      <c r="K79" s="93"/>
      <c r="L79" s="94"/>
      <c r="M79" s="95"/>
      <c r="N79" s="96"/>
    </row>
    <row r="80" spans="1:14">
      <c r="A80" s="31"/>
      <c r="B80" s="31"/>
      <c r="C80" s="18"/>
      <c r="D80" s="18"/>
      <c r="E80" s="18"/>
      <c r="G80" s="23"/>
      <c r="H80" s="89"/>
      <c r="I80" s="89"/>
      <c r="J80" s="92"/>
      <c r="K80" s="93"/>
      <c r="L80" s="94"/>
      <c r="M80" s="95"/>
      <c r="N80" s="96"/>
    </row>
    <row r="81" spans="1:14">
      <c r="A81" s="18"/>
      <c r="B81" s="18"/>
      <c r="C81" s="18"/>
      <c r="D81" s="18"/>
      <c r="E81" s="18"/>
      <c r="F81" s="18"/>
      <c r="G81" s="23"/>
      <c r="H81" s="89"/>
      <c r="I81" s="89"/>
      <c r="J81" s="89"/>
      <c r="K81" s="89"/>
      <c r="L81" s="89"/>
      <c r="M81" s="90"/>
      <c r="N81" s="97"/>
    </row>
    <row r="82" spans="1:14">
      <c r="A82" s="18"/>
      <c r="B82" s="18"/>
      <c r="C82" s="24"/>
      <c r="D82" s="18"/>
      <c r="E82" s="18"/>
      <c r="F82" s="18"/>
      <c r="G82" s="23"/>
      <c r="H82" s="89"/>
      <c r="I82" s="89"/>
      <c r="J82" s="89"/>
      <c r="K82" s="89"/>
      <c r="L82" s="89"/>
      <c r="M82" s="90"/>
      <c r="N82" s="97"/>
    </row>
    <row r="83" spans="1:14">
      <c r="A83" s="18"/>
      <c r="B83" s="18"/>
      <c r="C83" s="24"/>
      <c r="D83" s="18"/>
      <c r="E83" s="18"/>
      <c r="F83" s="18"/>
      <c r="G83" s="18"/>
      <c r="H83" s="90"/>
      <c r="I83" s="89"/>
      <c r="J83" s="89"/>
      <c r="K83" s="89"/>
      <c r="L83" s="89"/>
      <c r="M83" s="90"/>
      <c r="N83" s="97"/>
    </row>
    <row r="84" spans="1:14">
      <c r="A84" s="18"/>
      <c r="B84" s="18"/>
      <c r="C84" s="24"/>
      <c r="D84" s="18"/>
      <c r="E84" s="18"/>
      <c r="F84" s="18"/>
      <c r="G84" s="18"/>
      <c r="H84" s="90"/>
      <c r="I84" s="89"/>
      <c r="J84" s="89"/>
      <c r="K84" s="89"/>
      <c r="L84" s="89"/>
      <c r="M84" s="90"/>
      <c r="N84" s="97"/>
    </row>
    <row r="85" spans="1:14">
      <c r="A85" s="18"/>
      <c r="B85" s="18"/>
      <c r="C85" s="24"/>
      <c r="D85" s="18"/>
      <c r="E85" s="18"/>
      <c r="F85" s="18"/>
      <c r="G85" s="18"/>
      <c r="H85" s="90"/>
      <c r="I85" s="89"/>
      <c r="J85" s="89"/>
      <c r="K85" s="89"/>
      <c r="L85" s="89"/>
      <c r="M85" s="90"/>
      <c r="N85" s="97"/>
    </row>
    <row r="86" spans="1:14">
      <c r="A86" s="18"/>
      <c r="B86" s="18"/>
      <c r="C86" s="18"/>
      <c r="D86" s="18"/>
      <c r="E86" s="18"/>
      <c r="F86" s="18"/>
      <c r="G86" s="18"/>
      <c r="H86" s="90"/>
      <c r="I86" s="89"/>
      <c r="J86" s="89"/>
      <c r="K86" s="89"/>
      <c r="L86" s="89"/>
      <c r="M86" s="90"/>
      <c r="N86" s="97"/>
    </row>
    <row r="87" spans="1:14">
      <c r="A87" s="18"/>
      <c r="B87" s="18"/>
      <c r="C87" s="24"/>
      <c r="D87" s="18"/>
      <c r="E87" s="18"/>
      <c r="F87" s="18"/>
      <c r="G87" s="18"/>
      <c r="H87" s="90"/>
      <c r="I87" s="89"/>
      <c r="J87" s="89"/>
      <c r="K87" s="89"/>
      <c r="L87" s="89"/>
      <c r="M87" s="90"/>
      <c r="N87" s="97"/>
    </row>
    <row r="88" spans="1:14">
      <c r="A88" s="18"/>
      <c r="B88" s="18"/>
      <c r="C88" s="18"/>
      <c r="D88" s="18"/>
      <c r="E88" s="18"/>
      <c r="F88" s="18"/>
      <c r="G88" s="18"/>
      <c r="H88" s="90"/>
      <c r="I88" s="89"/>
      <c r="J88" s="89"/>
      <c r="K88" s="89"/>
      <c r="L88" s="89"/>
      <c r="M88" s="90"/>
      <c r="N88" s="97"/>
    </row>
    <row r="89" spans="1:14">
      <c r="A89" s="18"/>
      <c r="B89" s="18"/>
      <c r="C89" s="18"/>
      <c r="D89" s="18"/>
      <c r="E89" s="18"/>
      <c r="F89" s="18"/>
      <c r="G89" s="18"/>
      <c r="H89" s="90"/>
      <c r="I89" s="89"/>
      <c r="J89" s="89"/>
      <c r="K89" s="89"/>
      <c r="L89" s="89"/>
      <c r="M89" s="90"/>
      <c r="N89" s="97"/>
    </row>
  </sheetData>
  <mergeCells count="52">
    <mergeCell ref="D78:J78"/>
    <mergeCell ref="A71:K71"/>
    <mergeCell ref="L71:M71"/>
    <mergeCell ref="D74:J74"/>
    <mergeCell ref="D75:J75"/>
    <mergeCell ref="D76:J76"/>
    <mergeCell ref="D77:J77"/>
    <mergeCell ref="L70:M70"/>
    <mergeCell ref="A44:L44"/>
    <mergeCell ref="A45:L45"/>
    <mergeCell ref="A46:A55"/>
    <mergeCell ref="B46:B49"/>
    <mergeCell ref="C46:C47"/>
    <mergeCell ref="C48:C49"/>
    <mergeCell ref="B50:B54"/>
    <mergeCell ref="C50:C51"/>
    <mergeCell ref="C52:C53"/>
    <mergeCell ref="A56:L56"/>
    <mergeCell ref="A57:A63"/>
    <mergeCell ref="A67:L67"/>
    <mergeCell ref="A68:L68"/>
    <mergeCell ref="A69:M69"/>
    <mergeCell ref="A32:L32"/>
    <mergeCell ref="A33:L33"/>
    <mergeCell ref="A34:A43"/>
    <mergeCell ref="B34:B35"/>
    <mergeCell ref="B36:B39"/>
    <mergeCell ref="C36:C37"/>
    <mergeCell ref="A18:L18"/>
    <mergeCell ref="A19:N19"/>
    <mergeCell ref="A20:A31"/>
    <mergeCell ref="B20:B23"/>
    <mergeCell ref="C20:C22"/>
    <mergeCell ref="B24:B26"/>
    <mergeCell ref="C24:C25"/>
    <mergeCell ref="D10:G10"/>
    <mergeCell ref="H10:H11"/>
    <mergeCell ref="J10:N10"/>
    <mergeCell ref="A12:N12"/>
    <mergeCell ref="A13:A16"/>
    <mergeCell ref="B13:B14"/>
    <mergeCell ref="B15:B16"/>
    <mergeCell ref="C1:M1"/>
    <mergeCell ref="B2:M2"/>
    <mergeCell ref="N2:N9"/>
    <mergeCell ref="B3:M3"/>
    <mergeCell ref="B4:M4"/>
    <mergeCell ref="B5:M5"/>
    <mergeCell ref="B6:M6"/>
    <mergeCell ref="B7:M7"/>
    <mergeCell ref="B8:M8"/>
    <mergeCell ref="B9:M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A4FB0-2580-46C1-8397-2B54BDA23075}">
  <sheetPr>
    <tabColor rgb="FFFFFFCC"/>
  </sheetPr>
  <dimension ref="A1:AR89"/>
  <sheetViews>
    <sheetView tabSelected="1" topLeftCell="A43" zoomScale="85" zoomScaleNormal="85" workbookViewId="0">
      <selection activeCell="I38" sqref="I38"/>
    </sheetView>
  </sheetViews>
  <sheetFormatPr defaultColWidth="11.42578125" defaultRowHeight="15"/>
  <cols>
    <col min="1" max="1" width="50" style="42" customWidth="1"/>
    <col min="2" max="2" width="50.140625" style="42" customWidth="1"/>
    <col min="3" max="3" width="59.85546875" style="4" customWidth="1"/>
    <col min="4" max="7" width="3.5703125" style="42" bestFit="1" customWidth="1"/>
    <col min="8" max="8" width="15.42578125" style="84" customWidth="1"/>
    <col min="9" max="9" width="9.28515625" style="85" customWidth="1"/>
    <col min="10" max="10" width="8.5703125" style="85" customWidth="1"/>
    <col min="11" max="11" width="10.140625" style="85" customWidth="1"/>
    <col min="12" max="12" width="12.28515625" style="85" customWidth="1"/>
    <col min="13" max="13" width="26" style="84" bestFit="1" customWidth="1"/>
    <col min="14" max="14" width="14.28515625" style="86" bestFit="1" customWidth="1"/>
    <col min="15" max="16" width="11.42578125" style="18"/>
    <col min="17" max="17" width="12.28515625" style="18" bestFit="1" customWidth="1"/>
    <col min="18" max="44" width="11.42578125" style="18"/>
    <col min="45" max="16384" width="11.42578125" style="42"/>
  </cols>
  <sheetData>
    <row r="1" spans="1:44">
      <c r="A1" s="1"/>
      <c r="B1" s="1"/>
      <c r="C1" s="281" t="s">
        <v>274</v>
      </c>
      <c r="D1" s="281"/>
      <c r="E1" s="281"/>
      <c r="F1" s="281"/>
      <c r="G1" s="281"/>
      <c r="H1" s="281"/>
      <c r="I1" s="281"/>
      <c r="J1" s="281"/>
      <c r="K1" s="281"/>
      <c r="L1" s="281"/>
      <c r="M1" s="281"/>
      <c r="N1" s="70"/>
    </row>
    <row r="2" spans="1:44">
      <c r="A2" s="6" t="s">
        <v>29</v>
      </c>
      <c r="B2" s="285" t="s">
        <v>43</v>
      </c>
      <c r="C2" s="285"/>
      <c r="D2" s="285"/>
      <c r="E2" s="285"/>
      <c r="F2" s="285"/>
      <c r="G2" s="285"/>
      <c r="H2" s="285"/>
      <c r="I2" s="285"/>
      <c r="J2" s="285"/>
      <c r="K2" s="285"/>
      <c r="L2" s="285"/>
      <c r="M2" s="285"/>
      <c r="N2" s="282"/>
    </row>
    <row r="3" spans="1:44">
      <c r="A3" s="6" t="s">
        <v>19</v>
      </c>
      <c r="B3" s="285" t="s">
        <v>42</v>
      </c>
      <c r="C3" s="285"/>
      <c r="D3" s="285"/>
      <c r="E3" s="285"/>
      <c r="F3" s="285"/>
      <c r="G3" s="285"/>
      <c r="H3" s="285"/>
      <c r="I3" s="285"/>
      <c r="J3" s="285"/>
      <c r="K3" s="285"/>
      <c r="L3" s="285"/>
      <c r="M3" s="285"/>
      <c r="N3" s="283"/>
    </row>
    <row r="4" spans="1:44" ht="15" customHeight="1">
      <c r="A4" s="6" t="s">
        <v>0</v>
      </c>
      <c r="B4" s="286" t="s">
        <v>41</v>
      </c>
      <c r="C4" s="286"/>
      <c r="D4" s="286"/>
      <c r="E4" s="286"/>
      <c r="F4" s="286"/>
      <c r="G4" s="286"/>
      <c r="H4" s="286"/>
      <c r="I4" s="286"/>
      <c r="J4" s="286"/>
      <c r="K4" s="286"/>
      <c r="L4" s="286"/>
      <c r="M4" s="286"/>
      <c r="N4" s="283"/>
    </row>
    <row r="5" spans="1:44">
      <c r="A5" s="6" t="s">
        <v>1</v>
      </c>
      <c r="B5" s="286" t="s">
        <v>44</v>
      </c>
      <c r="C5" s="286"/>
      <c r="D5" s="286"/>
      <c r="E5" s="286"/>
      <c r="F5" s="286"/>
      <c r="G5" s="286"/>
      <c r="H5" s="286"/>
      <c r="I5" s="286"/>
      <c r="J5" s="286"/>
      <c r="K5" s="286"/>
      <c r="L5" s="286"/>
      <c r="M5" s="286"/>
      <c r="N5" s="283"/>
    </row>
    <row r="6" spans="1:44">
      <c r="A6" s="6" t="s">
        <v>24</v>
      </c>
      <c r="B6" s="287" t="s">
        <v>102</v>
      </c>
      <c r="C6" s="287"/>
      <c r="D6" s="287"/>
      <c r="E6" s="287"/>
      <c r="F6" s="287"/>
      <c r="G6" s="287"/>
      <c r="H6" s="287"/>
      <c r="I6" s="287"/>
      <c r="J6" s="287"/>
      <c r="K6" s="287"/>
      <c r="L6" s="287"/>
      <c r="M6" s="287"/>
      <c r="N6" s="283"/>
    </row>
    <row r="7" spans="1:44" ht="46.5" customHeight="1">
      <c r="A7" s="32" t="s">
        <v>40</v>
      </c>
      <c r="B7" s="288" t="s">
        <v>104</v>
      </c>
      <c r="C7" s="288"/>
      <c r="D7" s="288"/>
      <c r="E7" s="288"/>
      <c r="F7" s="288"/>
      <c r="G7" s="288"/>
      <c r="H7" s="288"/>
      <c r="I7" s="288"/>
      <c r="J7" s="288"/>
      <c r="K7" s="288"/>
      <c r="L7" s="288"/>
      <c r="M7" s="288"/>
      <c r="N7" s="283"/>
    </row>
    <row r="8" spans="1:44" ht="30">
      <c r="A8" s="7" t="s">
        <v>38</v>
      </c>
      <c r="B8" s="287" t="s">
        <v>105</v>
      </c>
      <c r="C8" s="287"/>
      <c r="D8" s="287"/>
      <c r="E8" s="287"/>
      <c r="F8" s="287"/>
      <c r="G8" s="287"/>
      <c r="H8" s="287"/>
      <c r="I8" s="287"/>
      <c r="J8" s="287"/>
      <c r="K8" s="287"/>
      <c r="L8" s="287"/>
      <c r="M8" s="287"/>
      <c r="N8" s="283"/>
    </row>
    <row r="9" spans="1:44">
      <c r="A9" s="7" t="s">
        <v>25</v>
      </c>
      <c r="B9" s="287" t="s">
        <v>103</v>
      </c>
      <c r="C9" s="287"/>
      <c r="D9" s="287"/>
      <c r="E9" s="287"/>
      <c r="F9" s="287"/>
      <c r="G9" s="287"/>
      <c r="H9" s="287"/>
      <c r="I9" s="287"/>
      <c r="J9" s="287"/>
      <c r="K9" s="287"/>
      <c r="L9" s="287"/>
      <c r="M9" s="287"/>
      <c r="N9" s="284"/>
    </row>
    <row r="10" spans="1:44" s="16" customFormat="1" ht="20.100000000000001" customHeight="1">
      <c r="A10" s="38" t="s">
        <v>2</v>
      </c>
      <c r="B10" s="44" t="s">
        <v>52</v>
      </c>
      <c r="C10" s="38" t="s">
        <v>3</v>
      </c>
      <c r="D10" s="301" t="s">
        <v>4</v>
      </c>
      <c r="E10" s="301"/>
      <c r="F10" s="301"/>
      <c r="G10" s="301"/>
      <c r="H10" s="302" t="s">
        <v>5</v>
      </c>
      <c r="I10" s="71"/>
      <c r="J10" s="302" t="s">
        <v>6</v>
      </c>
      <c r="K10" s="302"/>
      <c r="L10" s="302"/>
      <c r="M10" s="302"/>
      <c r="N10" s="302"/>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ht="35.1" customHeight="1">
      <c r="A11" s="3" t="s">
        <v>7</v>
      </c>
      <c r="B11" s="3"/>
      <c r="C11" s="5" t="s">
        <v>8</v>
      </c>
      <c r="D11" s="2" t="s">
        <v>9</v>
      </c>
      <c r="E11" s="2" t="s">
        <v>10</v>
      </c>
      <c r="F11" s="2" t="s">
        <v>11</v>
      </c>
      <c r="G11" s="2" t="s">
        <v>12</v>
      </c>
      <c r="H11" s="302"/>
      <c r="I11" s="71" t="s">
        <v>13</v>
      </c>
      <c r="J11" s="71" t="s">
        <v>14</v>
      </c>
      <c r="K11" s="71" t="s">
        <v>15</v>
      </c>
      <c r="L11" s="71" t="s">
        <v>16</v>
      </c>
      <c r="M11" s="71" t="s">
        <v>17</v>
      </c>
      <c r="N11" s="72" t="s">
        <v>23</v>
      </c>
    </row>
    <row r="12" spans="1:44" ht="26.1" customHeight="1">
      <c r="A12" s="303" t="s">
        <v>26</v>
      </c>
      <c r="B12" s="304"/>
      <c r="C12" s="304"/>
      <c r="D12" s="304"/>
      <c r="E12" s="304"/>
      <c r="F12" s="304"/>
      <c r="G12" s="304"/>
      <c r="H12" s="304"/>
      <c r="I12" s="304"/>
      <c r="J12" s="304"/>
      <c r="K12" s="304"/>
      <c r="L12" s="304"/>
      <c r="M12" s="304"/>
      <c r="N12" s="305"/>
    </row>
    <row r="13" spans="1:44" s="27" customFormat="1" ht="45">
      <c r="A13" s="306" t="s">
        <v>45</v>
      </c>
      <c r="B13" s="275" t="s">
        <v>46</v>
      </c>
      <c r="C13" s="45" t="s">
        <v>47</v>
      </c>
      <c r="D13" s="36"/>
      <c r="E13" s="36"/>
      <c r="F13" s="36"/>
      <c r="G13" s="36"/>
      <c r="H13" s="36" t="s">
        <v>18</v>
      </c>
      <c r="I13" s="34">
        <v>62000</v>
      </c>
      <c r="J13" s="36" t="s">
        <v>53</v>
      </c>
      <c r="K13" s="37" t="s">
        <v>54</v>
      </c>
      <c r="L13" s="34">
        <v>71200</v>
      </c>
      <c r="M13" s="36" t="s">
        <v>21</v>
      </c>
      <c r="N13" s="73">
        <v>40000</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s="27" customFormat="1" ht="60">
      <c r="A14" s="307"/>
      <c r="B14" s="275"/>
      <c r="C14" s="39" t="s">
        <v>48</v>
      </c>
      <c r="D14" s="36"/>
      <c r="E14" s="36"/>
      <c r="F14" s="36"/>
      <c r="G14" s="36"/>
      <c r="H14" s="36" t="s">
        <v>18</v>
      </c>
      <c r="I14" s="34">
        <v>62000</v>
      </c>
      <c r="J14" s="36" t="s">
        <v>53</v>
      </c>
      <c r="K14" s="37" t="s">
        <v>54</v>
      </c>
      <c r="L14" s="34">
        <v>71300</v>
      </c>
      <c r="M14" s="14" t="s">
        <v>30</v>
      </c>
      <c r="N14" s="74">
        <v>30000</v>
      </c>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row>
    <row r="15" spans="1:44" s="27" customFormat="1" ht="75">
      <c r="A15" s="307"/>
      <c r="B15" s="308" t="s">
        <v>49</v>
      </c>
      <c r="C15" s="46" t="s">
        <v>50</v>
      </c>
      <c r="D15" s="36"/>
      <c r="E15" s="36"/>
      <c r="F15" s="36"/>
      <c r="G15" s="36"/>
      <c r="H15" s="36" t="s">
        <v>18</v>
      </c>
      <c r="I15" s="34">
        <v>62000</v>
      </c>
      <c r="J15" s="36" t="s">
        <v>53</v>
      </c>
      <c r="K15" s="37" t="s">
        <v>54</v>
      </c>
      <c r="L15" s="34">
        <v>75700</v>
      </c>
      <c r="M15" s="14" t="s">
        <v>55</v>
      </c>
      <c r="N15" s="73"/>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s="27" customFormat="1" ht="45">
      <c r="A16" s="307"/>
      <c r="B16" s="308"/>
      <c r="C16" s="46" t="s">
        <v>51</v>
      </c>
      <c r="D16" s="36"/>
      <c r="E16" s="36"/>
      <c r="F16" s="36"/>
      <c r="G16" s="36"/>
      <c r="H16" s="36" t="s">
        <v>18</v>
      </c>
      <c r="I16" s="34">
        <v>62000</v>
      </c>
      <c r="J16" s="36" t="s">
        <v>53</v>
      </c>
      <c r="K16" s="37" t="s">
        <v>54</v>
      </c>
      <c r="L16" s="34">
        <v>71600</v>
      </c>
      <c r="M16" s="14" t="s">
        <v>32</v>
      </c>
      <c r="N16" s="73">
        <v>5000</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1:44" s="27" customFormat="1">
      <c r="A17" s="48"/>
      <c r="B17" s="49"/>
      <c r="C17" s="50"/>
      <c r="D17" s="51"/>
      <c r="E17" s="51"/>
      <c r="F17" s="51"/>
      <c r="G17" s="51"/>
      <c r="H17" s="51"/>
      <c r="I17" s="52"/>
      <c r="J17" s="51"/>
      <c r="K17" s="53"/>
      <c r="L17" s="54"/>
      <c r="M17" s="59" t="s">
        <v>68</v>
      </c>
      <c r="N17" s="76">
        <f>SUM(N13:N16)</f>
        <v>75000</v>
      </c>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1:44">
      <c r="A18" s="298" t="s">
        <v>22</v>
      </c>
      <c r="B18" s="299"/>
      <c r="C18" s="299"/>
      <c r="D18" s="299"/>
      <c r="E18" s="299"/>
      <c r="F18" s="299"/>
      <c r="G18" s="299"/>
      <c r="H18" s="299"/>
      <c r="I18" s="299"/>
      <c r="J18" s="299"/>
      <c r="K18" s="299"/>
      <c r="L18" s="300"/>
      <c r="M18" s="77" t="s">
        <v>35</v>
      </c>
      <c r="N18" s="78">
        <f>N17</f>
        <v>75000</v>
      </c>
    </row>
    <row r="19" spans="1:44" s="4" customFormat="1">
      <c r="A19" s="277" t="s">
        <v>27</v>
      </c>
      <c r="B19" s="278"/>
      <c r="C19" s="278"/>
      <c r="D19" s="278"/>
      <c r="E19" s="278"/>
      <c r="F19" s="278"/>
      <c r="G19" s="278"/>
      <c r="H19" s="278"/>
      <c r="I19" s="278"/>
      <c r="J19" s="278"/>
      <c r="K19" s="278"/>
      <c r="L19" s="278"/>
      <c r="M19" s="278"/>
      <c r="N19" s="279"/>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row>
    <row r="20" spans="1:44" s="27" customFormat="1" ht="60" customHeight="1">
      <c r="A20" s="268" t="s">
        <v>57</v>
      </c>
      <c r="B20" s="268" t="s">
        <v>58</v>
      </c>
      <c r="C20" s="280" t="s">
        <v>59</v>
      </c>
      <c r="D20" s="36"/>
      <c r="E20" s="36"/>
      <c r="F20" s="36"/>
      <c r="G20" s="36"/>
      <c r="H20" s="36" t="s">
        <v>18</v>
      </c>
      <c r="I20" s="34">
        <v>62000</v>
      </c>
      <c r="J20" s="36" t="s">
        <v>53</v>
      </c>
      <c r="K20" s="37" t="s">
        <v>54</v>
      </c>
      <c r="L20" s="34">
        <v>71200</v>
      </c>
      <c r="M20" s="14" t="s">
        <v>21</v>
      </c>
      <c r="N20" s="74">
        <v>25000</v>
      </c>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row>
    <row r="21" spans="1:44" s="27" customFormat="1">
      <c r="A21" s="269"/>
      <c r="B21" s="269"/>
      <c r="C21" s="280"/>
      <c r="D21" s="36"/>
      <c r="E21" s="36"/>
      <c r="F21" s="36"/>
      <c r="G21" s="36"/>
      <c r="H21" s="36" t="s">
        <v>18</v>
      </c>
      <c r="I21" s="34">
        <v>62000</v>
      </c>
      <c r="J21" s="36" t="s">
        <v>53</v>
      </c>
      <c r="K21" s="37" t="s">
        <v>54</v>
      </c>
      <c r="L21" s="34">
        <v>71300</v>
      </c>
      <c r="M21" s="14" t="s">
        <v>30</v>
      </c>
      <c r="N21" s="74">
        <v>30000</v>
      </c>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row>
    <row r="22" spans="1:44" s="27" customFormat="1" ht="28.5">
      <c r="A22" s="269"/>
      <c r="B22" s="269"/>
      <c r="C22" s="280"/>
      <c r="D22" s="36"/>
      <c r="E22" s="36"/>
      <c r="F22" s="36"/>
      <c r="G22" s="36"/>
      <c r="H22" s="36" t="s">
        <v>18</v>
      </c>
      <c r="I22" s="34">
        <v>62000</v>
      </c>
      <c r="J22" s="36" t="s">
        <v>53</v>
      </c>
      <c r="K22" s="37" t="s">
        <v>54</v>
      </c>
      <c r="L22" s="34">
        <v>71400</v>
      </c>
      <c r="M22" s="14" t="s">
        <v>64</v>
      </c>
      <c r="N22" s="74">
        <v>10000</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row>
    <row r="23" spans="1:44" s="27" customFormat="1" ht="45">
      <c r="A23" s="269"/>
      <c r="B23" s="269"/>
      <c r="C23" s="45" t="s">
        <v>60</v>
      </c>
      <c r="D23" s="36"/>
      <c r="E23" s="36"/>
      <c r="F23" s="36"/>
      <c r="G23" s="36"/>
      <c r="H23" s="36" t="s">
        <v>18</v>
      </c>
      <c r="I23" s="34">
        <v>62000</v>
      </c>
      <c r="J23" s="36" t="s">
        <v>53</v>
      </c>
      <c r="K23" s="37" t="s">
        <v>54</v>
      </c>
      <c r="L23" s="34">
        <v>72100</v>
      </c>
      <c r="M23" s="14" t="s">
        <v>65</v>
      </c>
      <c r="N23" s="74">
        <v>50000</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row>
    <row r="24" spans="1:44" s="27" customFormat="1" ht="75" customHeight="1">
      <c r="A24" s="269"/>
      <c r="B24" s="269" t="s">
        <v>61</v>
      </c>
      <c r="C24" s="275" t="s">
        <v>62</v>
      </c>
      <c r="D24" s="36"/>
      <c r="E24" s="15"/>
      <c r="F24" s="15"/>
      <c r="G24" s="15"/>
      <c r="H24" s="36" t="s">
        <v>18</v>
      </c>
      <c r="I24" s="34">
        <v>62000</v>
      </c>
      <c r="J24" s="36" t="s">
        <v>53</v>
      </c>
      <c r="K24" s="37" t="s">
        <v>54</v>
      </c>
      <c r="L24" s="14">
        <v>72300</v>
      </c>
      <c r="M24" s="14" t="s">
        <v>66</v>
      </c>
      <c r="N24" s="73">
        <v>200000</v>
      </c>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row>
    <row r="25" spans="1:44" s="27" customFormat="1" ht="28.5">
      <c r="A25" s="269"/>
      <c r="B25" s="269"/>
      <c r="C25" s="275"/>
      <c r="D25" s="36"/>
      <c r="E25" s="15"/>
      <c r="F25" s="15"/>
      <c r="G25" s="15"/>
      <c r="H25" s="36" t="s">
        <v>18</v>
      </c>
      <c r="I25" s="34">
        <v>62000</v>
      </c>
      <c r="J25" s="36" t="s">
        <v>53</v>
      </c>
      <c r="K25" s="37" t="s">
        <v>54</v>
      </c>
      <c r="L25" s="14">
        <v>75700</v>
      </c>
      <c r="M25" s="14" t="s">
        <v>55</v>
      </c>
      <c r="N25" s="73">
        <v>40000</v>
      </c>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row>
    <row r="26" spans="1:44" s="27" customFormat="1" ht="60">
      <c r="A26" s="269"/>
      <c r="B26" s="276"/>
      <c r="C26" s="45" t="s">
        <v>63</v>
      </c>
      <c r="D26" s="13"/>
      <c r="E26" s="35"/>
      <c r="F26" s="35"/>
      <c r="G26" s="35"/>
      <c r="H26" s="13" t="s">
        <v>18</v>
      </c>
      <c r="I26" s="55">
        <v>62000</v>
      </c>
      <c r="J26" s="13" t="s">
        <v>53</v>
      </c>
      <c r="K26" s="56" t="s">
        <v>54</v>
      </c>
      <c r="L26" s="33">
        <v>71600</v>
      </c>
      <c r="M26" s="33" t="s">
        <v>32</v>
      </c>
      <c r="N26" s="73">
        <v>5000</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row>
    <row r="27" spans="1:44" s="27" customFormat="1">
      <c r="A27" s="269"/>
      <c r="B27" s="57"/>
      <c r="C27" s="45"/>
      <c r="D27" s="15"/>
      <c r="E27" s="15"/>
      <c r="F27" s="15"/>
      <c r="G27" s="15"/>
      <c r="H27" s="15"/>
      <c r="I27" s="14"/>
      <c r="J27" s="15"/>
      <c r="K27" s="58"/>
      <c r="L27" s="14"/>
      <c r="M27" s="60" t="s">
        <v>68</v>
      </c>
      <c r="N27" s="76">
        <f>SUM(N20:N26)</f>
        <v>360000</v>
      </c>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row>
    <row r="28" spans="1:44" s="27" customFormat="1">
      <c r="A28" s="269"/>
      <c r="B28" s="100"/>
      <c r="C28" s="109"/>
      <c r="D28" s="107"/>
      <c r="E28" s="107"/>
      <c r="F28" s="107"/>
      <c r="G28" s="107"/>
      <c r="H28" s="107" t="s">
        <v>18</v>
      </c>
      <c r="I28" s="102">
        <v>4000</v>
      </c>
      <c r="J28" s="107" t="s">
        <v>18</v>
      </c>
      <c r="K28" s="110" t="s">
        <v>31</v>
      </c>
      <c r="L28" s="102">
        <v>71200</v>
      </c>
      <c r="M28" s="102" t="s">
        <v>21</v>
      </c>
      <c r="N28" s="103">
        <v>5000</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1:44" s="27" customFormat="1">
      <c r="A29" s="269"/>
      <c r="B29" s="100"/>
      <c r="C29" s="109"/>
      <c r="D29" s="107"/>
      <c r="E29" s="107"/>
      <c r="F29" s="107"/>
      <c r="G29" s="107"/>
      <c r="H29" s="107" t="s">
        <v>18</v>
      </c>
      <c r="I29" s="102">
        <v>4000</v>
      </c>
      <c r="J29" s="107" t="s">
        <v>18</v>
      </c>
      <c r="K29" s="110" t="s">
        <v>31</v>
      </c>
      <c r="L29" s="102">
        <v>71300</v>
      </c>
      <c r="M29" s="102" t="s">
        <v>30</v>
      </c>
      <c r="N29" s="103">
        <v>5000</v>
      </c>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row>
    <row r="30" spans="1:44" s="27" customFormat="1" ht="28.5">
      <c r="A30" s="269"/>
      <c r="B30" s="100"/>
      <c r="C30" s="109"/>
      <c r="D30" s="107"/>
      <c r="E30" s="107"/>
      <c r="F30" s="107"/>
      <c r="G30" s="107"/>
      <c r="H30" s="107" t="s">
        <v>18</v>
      </c>
      <c r="I30" s="102">
        <v>4000</v>
      </c>
      <c r="J30" s="107" t="s">
        <v>18</v>
      </c>
      <c r="K30" s="110" t="s">
        <v>31</v>
      </c>
      <c r="L30" s="102">
        <v>71400</v>
      </c>
      <c r="M30" s="102" t="s">
        <v>64</v>
      </c>
      <c r="N30" s="103">
        <v>20000</v>
      </c>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row>
    <row r="31" spans="1:44" s="27" customFormat="1" ht="28.5">
      <c r="A31" s="269"/>
      <c r="B31" s="100"/>
      <c r="C31" s="109"/>
      <c r="D31" s="107"/>
      <c r="E31" s="107"/>
      <c r="F31" s="107"/>
      <c r="G31" s="107"/>
      <c r="H31" s="107" t="s">
        <v>18</v>
      </c>
      <c r="I31" s="102">
        <v>4000</v>
      </c>
      <c r="J31" s="107" t="s">
        <v>18</v>
      </c>
      <c r="K31" s="110" t="s">
        <v>31</v>
      </c>
      <c r="L31" s="102">
        <v>75700</v>
      </c>
      <c r="M31" s="102" t="s">
        <v>55</v>
      </c>
      <c r="N31" s="103">
        <v>5000</v>
      </c>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row>
    <row r="32" spans="1:44">
      <c r="A32" s="262" t="s">
        <v>22</v>
      </c>
      <c r="B32" s="263"/>
      <c r="C32" s="263"/>
      <c r="D32" s="263"/>
      <c r="E32" s="263"/>
      <c r="F32" s="263"/>
      <c r="G32" s="263"/>
      <c r="H32" s="263"/>
      <c r="I32" s="263"/>
      <c r="J32" s="263"/>
      <c r="K32" s="263"/>
      <c r="L32" s="264"/>
      <c r="M32" s="60" t="s">
        <v>69</v>
      </c>
      <c r="N32" s="76">
        <f>SUM(N28:N31)</f>
        <v>35000</v>
      </c>
    </row>
    <row r="33" spans="1:44">
      <c r="A33" s="265"/>
      <c r="B33" s="266"/>
      <c r="C33" s="266"/>
      <c r="D33" s="266"/>
      <c r="E33" s="266"/>
      <c r="F33" s="266"/>
      <c r="G33" s="266"/>
      <c r="H33" s="266"/>
      <c r="I33" s="266"/>
      <c r="J33" s="266"/>
      <c r="K33" s="266"/>
      <c r="L33" s="267"/>
      <c r="M33" s="77" t="s">
        <v>70</v>
      </c>
      <c r="N33" s="78">
        <f>N27+N32</f>
        <v>395000</v>
      </c>
    </row>
    <row r="34" spans="1:44" s="27" customFormat="1" ht="60" customHeight="1">
      <c r="A34" s="268" t="s">
        <v>71</v>
      </c>
      <c r="B34" s="268" t="s">
        <v>72</v>
      </c>
      <c r="C34" s="61" t="s">
        <v>73</v>
      </c>
      <c r="D34" s="36"/>
      <c r="E34" s="36"/>
      <c r="F34" s="36"/>
      <c r="G34" s="36"/>
      <c r="H34" s="36" t="s">
        <v>18</v>
      </c>
      <c r="I34" s="34">
        <v>62000</v>
      </c>
      <c r="J34" s="36" t="s">
        <v>53</v>
      </c>
      <c r="K34" s="37" t="s">
        <v>54</v>
      </c>
      <c r="L34" s="34">
        <v>71200</v>
      </c>
      <c r="M34" s="14" t="s">
        <v>21</v>
      </c>
      <c r="N34" s="74">
        <v>40000</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row>
    <row r="35" spans="1:44" s="27" customFormat="1" ht="45">
      <c r="A35" s="269"/>
      <c r="B35" s="269"/>
      <c r="C35" s="45" t="s">
        <v>74</v>
      </c>
      <c r="D35" s="36"/>
      <c r="E35" s="36"/>
      <c r="F35" s="36"/>
      <c r="G35" s="36"/>
      <c r="H35" s="36" t="s">
        <v>18</v>
      </c>
      <c r="I35" s="34">
        <v>62000</v>
      </c>
      <c r="J35" s="36" t="s">
        <v>53</v>
      </c>
      <c r="K35" s="37" t="s">
        <v>54</v>
      </c>
      <c r="L35" s="34">
        <v>71300</v>
      </c>
      <c r="M35" s="14" t="s">
        <v>30</v>
      </c>
      <c r="N35" s="74">
        <v>30000</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row>
    <row r="36" spans="1:44" s="27" customFormat="1" ht="75" customHeight="1">
      <c r="A36" s="269"/>
      <c r="B36" s="269" t="s">
        <v>75</v>
      </c>
      <c r="C36" s="275" t="s">
        <v>76</v>
      </c>
      <c r="D36" s="36"/>
      <c r="E36" s="15"/>
      <c r="F36" s="15"/>
      <c r="G36" s="15"/>
      <c r="H36" s="36" t="s">
        <v>18</v>
      </c>
      <c r="I36" s="34">
        <v>62000</v>
      </c>
      <c r="J36" s="36" t="s">
        <v>53</v>
      </c>
      <c r="K36" s="37" t="s">
        <v>54</v>
      </c>
      <c r="L36" s="14">
        <v>71400</v>
      </c>
      <c r="M36" s="14" t="s">
        <v>64</v>
      </c>
      <c r="N36" s="73">
        <v>40000</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row>
    <row r="37" spans="1:44" s="27" customFormat="1" ht="28.5">
      <c r="A37" s="269"/>
      <c r="B37" s="269"/>
      <c r="C37" s="275"/>
      <c r="D37" s="36"/>
      <c r="E37" s="15"/>
      <c r="F37" s="15"/>
      <c r="G37" s="15"/>
      <c r="H37" s="36" t="s">
        <v>18</v>
      </c>
      <c r="I37" s="34">
        <v>62000</v>
      </c>
      <c r="J37" s="36" t="s">
        <v>53</v>
      </c>
      <c r="K37" s="37" t="s">
        <v>54</v>
      </c>
      <c r="L37" s="14">
        <v>72100</v>
      </c>
      <c r="M37" s="14" t="s">
        <v>79</v>
      </c>
      <c r="N37" s="73">
        <v>40000</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row>
    <row r="38" spans="1:44" s="27" customFormat="1" ht="45">
      <c r="A38" s="269"/>
      <c r="B38" s="269"/>
      <c r="C38" s="45" t="s">
        <v>77</v>
      </c>
      <c r="D38" s="13"/>
      <c r="E38" s="35"/>
      <c r="F38" s="35"/>
      <c r="G38" s="35"/>
      <c r="H38" s="15" t="s">
        <v>18</v>
      </c>
      <c r="I38" s="14">
        <v>62000</v>
      </c>
      <c r="J38" s="15" t="s">
        <v>53</v>
      </c>
      <c r="K38" s="58" t="s">
        <v>54</v>
      </c>
      <c r="L38" s="33">
        <v>75700</v>
      </c>
      <c r="M38" s="33" t="s">
        <v>55</v>
      </c>
      <c r="N38" s="73">
        <v>40000</v>
      </c>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row>
    <row r="39" spans="1:44" s="27" customFormat="1" ht="60">
      <c r="A39" s="269"/>
      <c r="B39" s="276"/>
      <c r="C39" s="45" t="s">
        <v>78</v>
      </c>
      <c r="D39" s="13"/>
      <c r="E39" s="35"/>
      <c r="F39" s="35"/>
      <c r="G39" s="35"/>
      <c r="H39" s="15" t="s">
        <v>18</v>
      </c>
      <c r="I39" s="14">
        <v>62000</v>
      </c>
      <c r="J39" s="15" t="s">
        <v>53</v>
      </c>
      <c r="K39" s="58" t="s">
        <v>54</v>
      </c>
      <c r="L39" s="33">
        <v>71600</v>
      </c>
      <c r="M39" s="33" t="s">
        <v>32</v>
      </c>
      <c r="N39" s="73">
        <v>5000</v>
      </c>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row>
    <row r="40" spans="1:44" s="27" customFormat="1">
      <c r="A40" s="269"/>
      <c r="B40" s="57"/>
      <c r="C40" s="45"/>
      <c r="D40" s="15"/>
      <c r="E40" s="15"/>
      <c r="F40" s="15"/>
      <c r="G40" s="15"/>
      <c r="H40" s="15"/>
      <c r="I40" s="14"/>
      <c r="J40" s="15"/>
      <c r="K40" s="58"/>
      <c r="L40" s="14"/>
      <c r="M40" s="60" t="s">
        <v>68</v>
      </c>
      <c r="N40" s="76">
        <f>SUM(N34:N39)</f>
        <v>195000</v>
      </c>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row>
    <row r="41" spans="1:44" s="27" customFormat="1">
      <c r="A41" s="269"/>
      <c r="B41" s="108"/>
      <c r="C41" s="108"/>
      <c r="D41" s="104"/>
      <c r="E41" s="104"/>
      <c r="F41" s="104"/>
      <c r="G41" s="104"/>
      <c r="H41" s="104" t="s">
        <v>18</v>
      </c>
      <c r="I41" s="105">
        <v>4000</v>
      </c>
      <c r="J41" s="104" t="s">
        <v>18</v>
      </c>
      <c r="K41" s="106" t="s">
        <v>31</v>
      </c>
      <c r="L41" s="105">
        <v>71200</v>
      </c>
      <c r="M41" s="105" t="s">
        <v>21</v>
      </c>
      <c r="N41" s="103">
        <v>5000</v>
      </c>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1:44" s="27" customFormat="1">
      <c r="A42" s="269"/>
      <c r="B42" s="108"/>
      <c r="C42" s="108"/>
      <c r="D42" s="104"/>
      <c r="E42" s="107"/>
      <c r="F42" s="107"/>
      <c r="G42" s="107"/>
      <c r="H42" s="104" t="s">
        <v>18</v>
      </c>
      <c r="I42" s="105">
        <v>4000</v>
      </c>
      <c r="J42" s="104" t="s">
        <v>18</v>
      </c>
      <c r="K42" s="106" t="s">
        <v>31</v>
      </c>
      <c r="L42" s="102">
        <v>71300</v>
      </c>
      <c r="M42" s="102" t="s">
        <v>30</v>
      </c>
      <c r="N42" s="103">
        <v>3000</v>
      </c>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row>
    <row r="43" spans="1:44" s="27" customFormat="1" ht="28.5">
      <c r="A43" s="269"/>
      <c r="B43" s="108"/>
      <c r="C43" s="108"/>
      <c r="D43" s="104"/>
      <c r="E43" s="107"/>
      <c r="F43" s="107"/>
      <c r="G43" s="107"/>
      <c r="H43" s="104" t="s">
        <v>18</v>
      </c>
      <c r="I43" s="105">
        <v>4000</v>
      </c>
      <c r="J43" s="104" t="s">
        <v>18</v>
      </c>
      <c r="K43" s="106" t="s">
        <v>31</v>
      </c>
      <c r="L43" s="102">
        <v>71400</v>
      </c>
      <c r="M43" s="102" t="s">
        <v>64</v>
      </c>
      <c r="N43" s="103">
        <v>15000</v>
      </c>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row>
    <row r="44" spans="1:44">
      <c r="A44" s="262" t="s">
        <v>22</v>
      </c>
      <c r="B44" s="263"/>
      <c r="C44" s="263"/>
      <c r="D44" s="263"/>
      <c r="E44" s="263"/>
      <c r="F44" s="263"/>
      <c r="G44" s="263"/>
      <c r="H44" s="263"/>
      <c r="I44" s="263"/>
      <c r="J44" s="263"/>
      <c r="K44" s="263"/>
      <c r="L44" s="264"/>
      <c r="M44" s="60" t="s">
        <v>69</v>
      </c>
      <c r="N44" s="76">
        <f>SUM(N41:N43)</f>
        <v>23000</v>
      </c>
    </row>
    <row r="45" spans="1:44">
      <c r="A45" s="265"/>
      <c r="B45" s="266"/>
      <c r="C45" s="266"/>
      <c r="D45" s="266"/>
      <c r="E45" s="266"/>
      <c r="F45" s="266"/>
      <c r="G45" s="266"/>
      <c r="H45" s="266"/>
      <c r="I45" s="266"/>
      <c r="J45" s="266"/>
      <c r="K45" s="266"/>
      <c r="L45" s="267"/>
      <c r="M45" s="77" t="s">
        <v>36</v>
      </c>
      <c r="N45" s="78">
        <f>N40+N44</f>
        <v>218000</v>
      </c>
    </row>
    <row r="46" spans="1:44" s="27" customFormat="1" ht="28.5">
      <c r="A46" s="268" t="s">
        <v>80</v>
      </c>
      <c r="B46" s="270" t="s">
        <v>81</v>
      </c>
      <c r="C46" s="273" t="s">
        <v>82</v>
      </c>
      <c r="D46" s="15"/>
      <c r="E46" s="15"/>
      <c r="F46" s="15"/>
      <c r="G46" s="15"/>
      <c r="H46" s="36" t="s">
        <v>18</v>
      </c>
      <c r="I46" s="34">
        <v>62000</v>
      </c>
      <c r="J46" s="36" t="s">
        <v>53</v>
      </c>
      <c r="K46" s="37" t="s">
        <v>54</v>
      </c>
      <c r="L46" s="14">
        <v>71400</v>
      </c>
      <c r="M46" s="14" t="s">
        <v>64</v>
      </c>
      <c r="N46" s="74">
        <v>20000</v>
      </c>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row>
    <row r="47" spans="1:44" s="27" customFormat="1" ht="28.5">
      <c r="A47" s="269"/>
      <c r="B47" s="270"/>
      <c r="C47" s="274"/>
      <c r="D47" s="15"/>
      <c r="E47" s="15"/>
      <c r="F47" s="15"/>
      <c r="G47" s="15"/>
      <c r="H47" s="36" t="s">
        <v>18</v>
      </c>
      <c r="I47" s="34">
        <v>62000</v>
      </c>
      <c r="J47" s="36" t="s">
        <v>53</v>
      </c>
      <c r="K47" s="37" t="s">
        <v>54</v>
      </c>
      <c r="L47" s="14">
        <v>72100</v>
      </c>
      <c r="M47" s="14" t="s">
        <v>79</v>
      </c>
      <c r="N47" s="74">
        <v>20000</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row>
    <row r="48" spans="1:44" s="27" customFormat="1" ht="45" customHeight="1">
      <c r="A48" s="269"/>
      <c r="B48" s="270"/>
      <c r="C48" s="271" t="s">
        <v>83</v>
      </c>
      <c r="D48" s="15"/>
      <c r="E48" s="15"/>
      <c r="F48" s="15"/>
      <c r="G48" s="15"/>
      <c r="H48" s="36" t="s">
        <v>18</v>
      </c>
      <c r="I48" s="34">
        <v>62000</v>
      </c>
      <c r="J48" s="36" t="s">
        <v>53</v>
      </c>
      <c r="K48" s="37" t="s">
        <v>54</v>
      </c>
      <c r="L48" s="14">
        <v>75700</v>
      </c>
      <c r="M48" s="14" t="s">
        <v>55</v>
      </c>
      <c r="N48" s="74">
        <v>2000</v>
      </c>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1:44" s="27" customFormat="1">
      <c r="A49" s="269"/>
      <c r="B49" s="270"/>
      <c r="C49" s="272"/>
      <c r="D49" s="15"/>
      <c r="E49" s="15"/>
      <c r="F49" s="15"/>
      <c r="G49" s="15"/>
      <c r="H49" s="36" t="s">
        <v>18</v>
      </c>
      <c r="I49" s="34">
        <v>62000</v>
      </c>
      <c r="J49" s="36" t="s">
        <v>53</v>
      </c>
      <c r="K49" s="37" t="s">
        <v>54</v>
      </c>
      <c r="L49" s="14">
        <v>71600</v>
      </c>
      <c r="M49" s="14" t="s">
        <v>32</v>
      </c>
      <c r="N49" s="74" t="s">
        <v>56</v>
      </c>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1:44" s="27" customFormat="1">
      <c r="A50" s="269"/>
      <c r="B50" s="270" t="s">
        <v>84</v>
      </c>
      <c r="C50" s="275" t="s">
        <v>85</v>
      </c>
      <c r="D50" s="15"/>
      <c r="E50" s="15"/>
      <c r="F50" s="15"/>
      <c r="G50" s="15"/>
      <c r="H50" s="36" t="s">
        <v>18</v>
      </c>
      <c r="I50" s="34">
        <v>62000</v>
      </c>
      <c r="J50" s="36" t="s">
        <v>53</v>
      </c>
      <c r="K50" s="37" t="s">
        <v>54</v>
      </c>
      <c r="L50" s="14">
        <v>71200</v>
      </c>
      <c r="M50" s="14" t="s">
        <v>21</v>
      </c>
      <c r="N50" s="73">
        <v>40000</v>
      </c>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1:44" s="27" customFormat="1">
      <c r="A51" s="269"/>
      <c r="B51" s="270"/>
      <c r="C51" s="275"/>
      <c r="D51" s="15"/>
      <c r="E51" s="15"/>
      <c r="F51" s="15"/>
      <c r="G51" s="15"/>
      <c r="H51" s="36" t="s">
        <v>18</v>
      </c>
      <c r="I51" s="34">
        <v>62000</v>
      </c>
      <c r="J51" s="36" t="s">
        <v>53</v>
      </c>
      <c r="K51" s="37" t="s">
        <v>54</v>
      </c>
      <c r="L51" s="14">
        <v>71300</v>
      </c>
      <c r="M51" s="14" t="s">
        <v>30</v>
      </c>
      <c r="N51" s="74">
        <v>24000</v>
      </c>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1:44" s="27" customFormat="1" ht="28.5">
      <c r="A52" s="269"/>
      <c r="B52" s="270"/>
      <c r="C52" s="275" t="s">
        <v>86</v>
      </c>
      <c r="D52" s="15"/>
      <c r="E52" s="15"/>
      <c r="F52" s="15"/>
      <c r="G52" s="15"/>
      <c r="H52" s="36" t="s">
        <v>18</v>
      </c>
      <c r="I52" s="34">
        <v>62000</v>
      </c>
      <c r="J52" s="36" t="s">
        <v>53</v>
      </c>
      <c r="K52" s="37" t="s">
        <v>54</v>
      </c>
      <c r="L52" s="14">
        <v>74200</v>
      </c>
      <c r="M52" s="14" t="s">
        <v>88</v>
      </c>
      <c r="N52" s="74">
        <v>1000</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1:44" s="27" customFormat="1" ht="28.5">
      <c r="A53" s="269"/>
      <c r="B53" s="270"/>
      <c r="C53" s="275"/>
      <c r="D53" s="15"/>
      <c r="E53" s="15"/>
      <c r="F53" s="15"/>
      <c r="G53" s="15"/>
      <c r="H53" s="36" t="s">
        <v>18</v>
      </c>
      <c r="I53" s="34">
        <v>62000</v>
      </c>
      <c r="J53" s="36" t="s">
        <v>53</v>
      </c>
      <c r="K53" s="37" t="s">
        <v>54</v>
      </c>
      <c r="L53" s="14">
        <v>75700</v>
      </c>
      <c r="M53" s="14" t="s">
        <v>55</v>
      </c>
      <c r="N53" s="74" t="s">
        <v>67</v>
      </c>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1:44" s="27" customFormat="1" ht="45" customHeight="1">
      <c r="A54" s="269"/>
      <c r="B54" s="270"/>
      <c r="C54" s="62" t="s">
        <v>87</v>
      </c>
      <c r="D54" s="15"/>
      <c r="E54" s="15"/>
      <c r="F54" s="15"/>
      <c r="G54" s="15"/>
      <c r="H54" s="36" t="s">
        <v>18</v>
      </c>
      <c r="I54" s="34">
        <v>62000</v>
      </c>
      <c r="J54" s="36" t="s">
        <v>53</v>
      </c>
      <c r="K54" s="37" t="s">
        <v>54</v>
      </c>
      <c r="L54" s="14">
        <v>71600</v>
      </c>
      <c r="M54" s="14" t="s">
        <v>32</v>
      </c>
      <c r="N54" s="74">
        <v>1000</v>
      </c>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row>
    <row r="55" spans="1:44" s="27" customFormat="1">
      <c r="A55" s="269"/>
      <c r="B55" s="57"/>
      <c r="C55" s="47"/>
      <c r="D55" s="15"/>
      <c r="E55" s="15"/>
      <c r="F55" s="15"/>
      <c r="G55" s="15"/>
      <c r="H55" s="15"/>
      <c r="I55" s="14"/>
      <c r="J55" s="15"/>
      <c r="K55" s="58"/>
      <c r="L55" s="14"/>
      <c r="M55" s="60" t="s">
        <v>68</v>
      </c>
      <c r="N55" s="76">
        <f>SUM(N46:N54)</f>
        <v>108000</v>
      </c>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row>
    <row r="56" spans="1:44">
      <c r="A56" s="265"/>
      <c r="B56" s="266"/>
      <c r="C56" s="266"/>
      <c r="D56" s="266"/>
      <c r="E56" s="266"/>
      <c r="F56" s="266"/>
      <c r="G56" s="266"/>
      <c r="H56" s="266"/>
      <c r="I56" s="266"/>
      <c r="J56" s="266"/>
      <c r="K56" s="266"/>
      <c r="L56" s="267"/>
      <c r="M56" s="77" t="s">
        <v>34</v>
      </c>
      <c r="N56" s="78">
        <f>N55</f>
        <v>108000</v>
      </c>
    </row>
    <row r="57" spans="1:44">
      <c r="A57" s="291" t="s">
        <v>93</v>
      </c>
      <c r="B57" s="67"/>
      <c r="C57" s="68"/>
      <c r="D57" s="36"/>
      <c r="E57" s="36"/>
      <c r="F57" s="36"/>
      <c r="G57" s="36"/>
      <c r="H57" s="36" t="s">
        <v>18</v>
      </c>
      <c r="I57" s="34">
        <v>62000</v>
      </c>
      <c r="J57" s="36" t="s">
        <v>53</v>
      </c>
      <c r="K57" s="37" t="s">
        <v>54</v>
      </c>
      <c r="L57" s="37" t="s">
        <v>92</v>
      </c>
      <c r="M57" s="15" t="s">
        <v>21</v>
      </c>
      <c r="N57" s="73">
        <v>5000</v>
      </c>
    </row>
    <row r="58" spans="1:44" ht="28.5">
      <c r="A58" s="292"/>
      <c r="B58" s="67"/>
      <c r="C58" s="68"/>
      <c r="D58" s="36"/>
      <c r="E58" s="36"/>
      <c r="F58" s="36"/>
      <c r="G58" s="36"/>
      <c r="H58" s="36" t="s">
        <v>18</v>
      </c>
      <c r="I58" s="34">
        <v>62000</v>
      </c>
      <c r="J58" s="36" t="s">
        <v>53</v>
      </c>
      <c r="K58" s="37" t="s">
        <v>54</v>
      </c>
      <c r="L58" s="79">
        <v>71400</v>
      </c>
      <c r="M58" s="80" t="s">
        <v>89</v>
      </c>
      <c r="N58" s="73">
        <v>20000</v>
      </c>
    </row>
    <row r="59" spans="1:44" ht="28.5">
      <c r="A59" s="292"/>
      <c r="B59" s="67"/>
      <c r="C59" s="68"/>
      <c r="D59" s="36"/>
      <c r="E59" s="36"/>
      <c r="F59" s="36"/>
      <c r="G59" s="36"/>
      <c r="H59" s="36" t="s">
        <v>18</v>
      </c>
      <c r="I59" s="34">
        <v>62000</v>
      </c>
      <c r="J59" s="36" t="s">
        <v>53</v>
      </c>
      <c r="K59" s="37" t="s">
        <v>54</v>
      </c>
      <c r="L59" s="79">
        <v>72400</v>
      </c>
      <c r="M59" s="80" t="s">
        <v>90</v>
      </c>
      <c r="N59" s="73">
        <v>1000</v>
      </c>
    </row>
    <row r="60" spans="1:44">
      <c r="A60" s="292"/>
      <c r="B60" s="67"/>
      <c r="C60" s="68"/>
      <c r="D60" s="17"/>
      <c r="E60" s="17"/>
      <c r="F60" s="17"/>
      <c r="G60" s="17"/>
      <c r="H60" s="36" t="s">
        <v>18</v>
      </c>
      <c r="I60" s="34">
        <v>62000</v>
      </c>
      <c r="J60" s="36" t="s">
        <v>53</v>
      </c>
      <c r="K60" s="37" t="s">
        <v>54</v>
      </c>
      <c r="L60" s="79">
        <v>72500</v>
      </c>
      <c r="M60" s="80" t="s">
        <v>39</v>
      </c>
      <c r="N60" s="73">
        <v>500</v>
      </c>
    </row>
    <row r="61" spans="1:44">
      <c r="A61" s="292"/>
      <c r="B61" s="67"/>
      <c r="C61" s="68"/>
      <c r="D61" s="17"/>
      <c r="E61" s="17"/>
      <c r="F61" s="17"/>
      <c r="G61" s="17"/>
      <c r="H61" s="36" t="s">
        <v>18</v>
      </c>
      <c r="I61" s="34">
        <v>62000</v>
      </c>
      <c r="J61" s="36" t="s">
        <v>53</v>
      </c>
      <c r="K61" s="37" t="s">
        <v>54</v>
      </c>
      <c r="L61" s="79">
        <v>72800</v>
      </c>
      <c r="M61" s="80" t="s">
        <v>91</v>
      </c>
      <c r="N61" s="73">
        <v>500</v>
      </c>
    </row>
    <row r="62" spans="1:44" ht="28.5">
      <c r="A62" s="292"/>
      <c r="B62" s="67"/>
      <c r="C62" s="68"/>
      <c r="D62" s="36"/>
      <c r="E62" s="36"/>
      <c r="F62" s="36"/>
      <c r="G62" s="36"/>
      <c r="H62" s="36" t="s">
        <v>18</v>
      </c>
      <c r="I62" s="34">
        <v>62000</v>
      </c>
      <c r="J62" s="36" t="s">
        <v>53</v>
      </c>
      <c r="K62" s="37" t="s">
        <v>54</v>
      </c>
      <c r="L62" s="14">
        <v>74200</v>
      </c>
      <c r="M62" s="80" t="s">
        <v>88</v>
      </c>
      <c r="N62" s="73">
        <v>2000</v>
      </c>
    </row>
    <row r="63" spans="1:44">
      <c r="A63" s="292"/>
      <c r="B63" s="67"/>
      <c r="C63" s="68"/>
      <c r="D63" s="43"/>
      <c r="E63" s="43"/>
      <c r="F63" s="43"/>
      <c r="G63" s="43"/>
      <c r="H63" s="69"/>
      <c r="I63" s="33"/>
      <c r="J63" s="35"/>
      <c r="K63" s="33"/>
      <c r="L63" s="81"/>
      <c r="M63" s="66" t="s">
        <v>68</v>
      </c>
      <c r="N63" s="82">
        <f>SUM(N57:N62)</f>
        <v>29000</v>
      </c>
    </row>
    <row r="64" spans="1:44">
      <c r="A64" s="63"/>
      <c r="B64" s="100"/>
      <c r="C64" s="100"/>
      <c r="D64" s="100"/>
      <c r="E64" s="100"/>
      <c r="F64" s="100"/>
      <c r="G64" s="100"/>
      <c r="H64" s="101"/>
      <c r="I64" s="101"/>
      <c r="J64" s="101"/>
      <c r="K64" s="101"/>
      <c r="L64" s="102">
        <v>72800</v>
      </c>
      <c r="M64" s="101" t="s">
        <v>91</v>
      </c>
      <c r="N64" s="103">
        <v>500</v>
      </c>
    </row>
    <row r="65" spans="1:14">
      <c r="A65" s="65"/>
      <c r="B65" s="100"/>
      <c r="C65" s="100"/>
      <c r="D65" s="100"/>
      <c r="E65" s="100"/>
      <c r="F65" s="100"/>
      <c r="G65" s="100"/>
      <c r="H65" s="101"/>
      <c r="I65" s="101"/>
      <c r="J65" s="101"/>
      <c r="K65" s="101"/>
      <c r="L65" s="102">
        <v>74100</v>
      </c>
      <c r="M65" s="101" t="s">
        <v>94</v>
      </c>
      <c r="N65" s="103">
        <v>1800</v>
      </c>
    </row>
    <row r="66" spans="1:14" ht="28.5">
      <c r="A66" s="64"/>
      <c r="B66" s="100"/>
      <c r="C66" s="100"/>
      <c r="D66" s="100"/>
      <c r="E66" s="100"/>
      <c r="F66" s="100"/>
      <c r="G66" s="100"/>
      <c r="H66" s="101"/>
      <c r="I66" s="101"/>
      <c r="J66" s="101"/>
      <c r="K66" s="101"/>
      <c r="L66" s="102">
        <v>72400</v>
      </c>
      <c r="M66" s="101" t="s">
        <v>88</v>
      </c>
      <c r="N66" s="103">
        <v>500</v>
      </c>
    </row>
    <row r="67" spans="1:14">
      <c r="A67" s="262" t="s">
        <v>22</v>
      </c>
      <c r="B67" s="263"/>
      <c r="C67" s="263"/>
      <c r="D67" s="263"/>
      <c r="E67" s="263"/>
      <c r="F67" s="263"/>
      <c r="G67" s="263"/>
      <c r="H67" s="263"/>
      <c r="I67" s="263"/>
      <c r="J67" s="263"/>
      <c r="K67" s="263"/>
      <c r="L67" s="264"/>
      <c r="M67" s="60" t="s">
        <v>69</v>
      </c>
      <c r="N67" s="99">
        <f>SUM(N64:N66)</f>
        <v>2800</v>
      </c>
    </row>
    <row r="68" spans="1:14">
      <c r="A68" s="265"/>
      <c r="B68" s="266"/>
      <c r="C68" s="266"/>
      <c r="D68" s="266"/>
      <c r="E68" s="266"/>
      <c r="F68" s="266"/>
      <c r="G68" s="266"/>
      <c r="H68" s="266"/>
      <c r="I68" s="266"/>
      <c r="J68" s="266"/>
      <c r="K68" s="266"/>
      <c r="L68" s="267"/>
      <c r="M68" s="77" t="s">
        <v>95</v>
      </c>
      <c r="N68" s="78">
        <f>N63+N67</f>
        <v>31800</v>
      </c>
    </row>
    <row r="69" spans="1:14">
      <c r="A69" s="293" t="s">
        <v>96</v>
      </c>
      <c r="B69" s="294"/>
      <c r="C69" s="294"/>
      <c r="D69" s="294"/>
      <c r="E69" s="294"/>
      <c r="F69" s="294"/>
      <c r="G69" s="294"/>
      <c r="H69" s="294"/>
      <c r="I69" s="294"/>
      <c r="J69" s="294"/>
      <c r="K69" s="294"/>
      <c r="L69" s="294"/>
      <c r="M69" s="295"/>
      <c r="N69" s="98">
        <f>N17+N27+N40+N55+N63</f>
        <v>767000</v>
      </c>
    </row>
    <row r="70" spans="1:14">
      <c r="A70" s="40"/>
      <c r="B70" s="41"/>
      <c r="C70" s="41"/>
      <c r="D70" s="41"/>
      <c r="E70" s="41"/>
      <c r="F70" s="41"/>
      <c r="G70" s="41"/>
      <c r="H70" s="83"/>
      <c r="I70" s="83"/>
      <c r="J70" s="83"/>
      <c r="K70" s="83"/>
      <c r="L70" s="296" t="s">
        <v>97</v>
      </c>
      <c r="M70" s="297"/>
      <c r="N70" s="112">
        <f>N67+N44+N32</f>
        <v>60800</v>
      </c>
    </row>
    <row r="71" spans="1:14">
      <c r="A71" s="265"/>
      <c r="B71" s="266"/>
      <c r="C71" s="266"/>
      <c r="D71" s="266"/>
      <c r="E71" s="266"/>
      <c r="F71" s="266"/>
      <c r="G71" s="266"/>
      <c r="H71" s="266"/>
      <c r="I71" s="266"/>
      <c r="J71" s="266"/>
      <c r="K71" s="266"/>
      <c r="L71" s="289" t="s">
        <v>98</v>
      </c>
      <c r="M71" s="290"/>
      <c r="N71" s="111">
        <f>N69+N70</f>
        <v>827800</v>
      </c>
    </row>
    <row r="72" spans="1:14">
      <c r="A72" s="8"/>
      <c r="B72" s="8"/>
      <c r="C72" s="9"/>
      <c r="D72" s="8"/>
      <c r="E72" s="8"/>
      <c r="F72" s="8"/>
      <c r="G72" s="8"/>
    </row>
    <row r="73" spans="1:14">
      <c r="A73" s="8"/>
      <c r="B73" s="8"/>
      <c r="C73" s="9"/>
      <c r="D73" s="8"/>
      <c r="E73" s="8"/>
      <c r="F73" s="8"/>
      <c r="G73" s="8"/>
    </row>
    <row r="74" spans="1:14">
      <c r="A74" s="42" t="s">
        <v>33</v>
      </c>
      <c r="C74" s="9"/>
      <c r="D74" s="258" t="s">
        <v>37</v>
      </c>
      <c r="E74" s="258"/>
      <c r="F74" s="258"/>
      <c r="G74" s="258"/>
      <c r="H74" s="258"/>
      <c r="I74" s="258"/>
      <c r="J74" s="258"/>
      <c r="K74" s="87"/>
    </row>
    <row r="75" spans="1:14">
      <c r="A75" s="10" t="s">
        <v>101</v>
      </c>
      <c r="B75" s="10"/>
      <c r="C75" s="11"/>
      <c r="D75" s="259" t="s">
        <v>28</v>
      </c>
      <c r="E75" s="259"/>
      <c r="F75" s="259"/>
      <c r="G75" s="259"/>
      <c r="H75" s="259"/>
      <c r="I75" s="259"/>
      <c r="J75" s="259"/>
      <c r="N75" s="88"/>
    </row>
    <row r="76" spans="1:14" ht="28.5" customHeight="1">
      <c r="A76" s="12" t="s">
        <v>20</v>
      </c>
      <c r="B76" s="12"/>
      <c r="C76" s="11"/>
      <c r="D76" s="260" t="s">
        <v>20</v>
      </c>
      <c r="E76" s="260"/>
      <c r="F76" s="260"/>
      <c r="G76" s="260"/>
      <c r="H76" s="260"/>
      <c r="I76" s="260"/>
      <c r="J76" s="260"/>
      <c r="N76" s="88"/>
    </row>
    <row r="77" spans="1:14">
      <c r="A77" s="12"/>
      <c r="B77" s="12"/>
      <c r="C77" s="11"/>
      <c r="D77" s="261"/>
      <c r="E77" s="261"/>
      <c r="F77" s="261"/>
      <c r="G77" s="261"/>
      <c r="H77" s="261"/>
      <c r="I77" s="261"/>
      <c r="J77" s="261"/>
      <c r="N77" s="88"/>
    </row>
    <row r="78" spans="1:14" ht="26.25" customHeight="1">
      <c r="A78" s="28"/>
      <c r="B78" s="28"/>
      <c r="C78" s="29"/>
      <c r="D78" s="257"/>
      <c r="E78" s="257"/>
      <c r="F78" s="257"/>
      <c r="G78" s="257"/>
      <c r="H78" s="257"/>
      <c r="I78" s="257"/>
      <c r="J78" s="257"/>
      <c r="K78" s="89"/>
      <c r="L78" s="89"/>
      <c r="M78" s="90"/>
      <c r="N78" s="91"/>
    </row>
    <row r="79" spans="1:14">
      <c r="A79" s="30"/>
      <c r="B79" s="30"/>
      <c r="C79" s="31"/>
      <c r="D79" s="18"/>
      <c r="E79" s="18"/>
      <c r="F79" s="18"/>
      <c r="G79" s="23"/>
      <c r="H79" s="89"/>
      <c r="I79" s="89"/>
      <c r="J79" s="92"/>
      <c r="K79" s="93"/>
      <c r="L79" s="94"/>
      <c r="M79" s="95"/>
      <c r="N79" s="96"/>
    </row>
    <row r="80" spans="1:14">
      <c r="A80" s="31"/>
      <c r="B80" s="31"/>
      <c r="C80" s="18"/>
      <c r="D80" s="18"/>
      <c r="E80" s="18"/>
      <c r="G80" s="23"/>
      <c r="H80" s="89"/>
      <c r="I80" s="89"/>
      <c r="J80" s="92"/>
      <c r="K80" s="93"/>
      <c r="L80" s="94"/>
      <c r="M80" s="95"/>
      <c r="N80" s="96"/>
    </row>
    <row r="81" spans="1:14">
      <c r="A81" s="18"/>
      <c r="B81" s="18"/>
      <c r="C81" s="18"/>
      <c r="D81" s="18"/>
      <c r="E81" s="18"/>
      <c r="F81" s="18"/>
      <c r="G81" s="23"/>
      <c r="H81" s="89"/>
      <c r="I81" s="89"/>
      <c r="J81" s="89"/>
      <c r="K81" s="89"/>
      <c r="L81" s="89"/>
      <c r="M81" s="90"/>
      <c r="N81" s="97"/>
    </row>
    <row r="82" spans="1:14">
      <c r="A82" s="18"/>
      <c r="B82" s="18"/>
      <c r="C82" s="24"/>
      <c r="D82" s="18"/>
      <c r="E82" s="18"/>
      <c r="F82" s="18"/>
      <c r="G82" s="23"/>
      <c r="H82" s="89"/>
      <c r="I82" s="89"/>
      <c r="J82" s="89"/>
      <c r="K82" s="89"/>
      <c r="L82" s="89"/>
      <c r="M82" s="90"/>
      <c r="N82" s="97"/>
    </row>
    <row r="83" spans="1:14">
      <c r="A83" s="18"/>
      <c r="B83" s="18"/>
      <c r="C83" s="24"/>
      <c r="D83" s="18"/>
      <c r="E83" s="18"/>
      <c r="F83" s="18"/>
      <c r="G83" s="18"/>
      <c r="H83" s="90"/>
      <c r="I83" s="89"/>
      <c r="J83" s="89"/>
      <c r="K83" s="89"/>
      <c r="L83" s="89"/>
      <c r="M83" s="90"/>
      <c r="N83" s="97"/>
    </row>
    <row r="84" spans="1:14">
      <c r="A84" s="18"/>
      <c r="B84" s="18"/>
      <c r="C84" s="24"/>
      <c r="D84" s="18"/>
      <c r="E84" s="18"/>
      <c r="F84" s="18"/>
      <c r="G84" s="18"/>
      <c r="H84" s="90"/>
      <c r="I84" s="89"/>
      <c r="J84" s="89"/>
      <c r="K84" s="89"/>
      <c r="L84" s="89"/>
      <c r="M84" s="90"/>
      <c r="N84" s="97"/>
    </row>
    <row r="85" spans="1:14">
      <c r="A85" s="18"/>
      <c r="B85" s="18"/>
      <c r="C85" s="24"/>
      <c r="D85" s="18"/>
      <c r="E85" s="18"/>
      <c r="F85" s="18"/>
      <c r="G85" s="18"/>
      <c r="H85" s="90"/>
      <c r="I85" s="89"/>
      <c r="J85" s="89"/>
      <c r="K85" s="89"/>
      <c r="L85" s="89"/>
      <c r="M85" s="90"/>
      <c r="N85" s="97"/>
    </row>
    <row r="86" spans="1:14">
      <c r="A86" s="18"/>
      <c r="B86" s="18"/>
      <c r="C86" s="18"/>
      <c r="D86" s="18"/>
      <c r="E86" s="18"/>
      <c r="F86" s="18"/>
      <c r="G86" s="18"/>
      <c r="H86" s="90"/>
      <c r="I86" s="89"/>
      <c r="J86" s="89"/>
      <c r="K86" s="89"/>
      <c r="L86" s="89"/>
      <c r="M86" s="90"/>
      <c r="N86" s="97"/>
    </row>
    <row r="87" spans="1:14">
      <c r="A87" s="18"/>
      <c r="B87" s="18"/>
      <c r="C87" s="24"/>
      <c r="D87" s="18"/>
      <c r="E87" s="18"/>
      <c r="F87" s="18"/>
      <c r="G87" s="18"/>
      <c r="H87" s="90"/>
      <c r="I87" s="89"/>
      <c r="J87" s="89"/>
      <c r="K87" s="89"/>
      <c r="L87" s="89"/>
      <c r="M87" s="90"/>
      <c r="N87" s="97"/>
    </row>
    <row r="88" spans="1:14">
      <c r="A88" s="18"/>
      <c r="B88" s="18"/>
      <c r="C88" s="18"/>
      <c r="D88" s="18"/>
      <c r="E88" s="18"/>
      <c r="F88" s="18"/>
      <c r="G88" s="18"/>
      <c r="H88" s="90"/>
      <c r="I88" s="89"/>
      <c r="J88" s="89"/>
      <c r="K88" s="89"/>
      <c r="L88" s="89"/>
      <c r="M88" s="90"/>
      <c r="N88" s="97"/>
    </row>
    <row r="89" spans="1:14">
      <c r="A89" s="18"/>
      <c r="B89" s="18"/>
      <c r="C89" s="18"/>
      <c r="D89" s="18"/>
      <c r="E89" s="18"/>
      <c r="F89" s="18"/>
      <c r="G89" s="18"/>
      <c r="H89" s="90"/>
      <c r="I89" s="89"/>
      <c r="J89" s="89"/>
      <c r="K89" s="89"/>
      <c r="L89" s="89"/>
      <c r="M89" s="90"/>
      <c r="N89" s="97"/>
    </row>
  </sheetData>
  <mergeCells count="52">
    <mergeCell ref="D78:J78"/>
    <mergeCell ref="A71:K71"/>
    <mergeCell ref="L71:M71"/>
    <mergeCell ref="D74:J74"/>
    <mergeCell ref="D75:J75"/>
    <mergeCell ref="D76:J76"/>
    <mergeCell ref="D77:J77"/>
    <mergeCell ref="L70:M70"/>
    <mergeCell ref="A44:L44"/>
    <mergeCell ref="A45:L45"/>
    <mergeCell ref="A46:A55"/>
    <mergeCell ref="B46:B49"/>
    <mergeCell ref="C46:C47"/>
    <mergeCell ref="C48:C49"/>
    <mergeCell ref="B50:B54"/>
    <mergeCell ref="C50:C51"/>
    <mergeCell ref="C52:C53"/>
    <mergeCell ref="A56:L56"/>
    <mergeCell ref="A57:A63"/>
    <mergeCell ref="A67:L67"/>
    <mergeCell ref="A68:L68"/>
    <mergeCell ref="A69:M69"/>
    <mergeCell ref="A32:L32"/>
    <mergeCell ref="A33:L33"/>
    <mergeCell ref="A34:A43"/>
    <mergeCell ref="B34:B35"/>
    <mergeCell ref="B36:B39"/>
    <mergeCell ref="C36:C37"/>
    <mergeCell ref="A18:L18"/>
    <mergeCell ref="A19:N19"/>
    <mergeCell ref="A20:A31"/>
    <mergeCell ref="B20:B23"/>
    <mergeCell ref="C20:C22"/>
    <mergeCell ref="B24:B26"/>
    <mergeCell ref="C24:C25"/>
    <mergeCell ref="D10:G10"/>
    <mergeCell ref="H10:H11"/>
    <mergeCell ref="J10:N10"/>
    <mergeCell ref="A12:N12"/>
    <mergeCell ref="A13:A16"/>
    <mergeCell ref="B13:B14"/>
    <mergeCell ref="B15:B16"/>
    <mergeCell ref="C1:M1"/>
    <mergeCell ref="B2:M2"/>
    <mergeCell ref="N2:N9"/>
    <mergeCell ref="B3:M3"/>
    <mergeCell ref="B4:M4"/>
    <mergeCell ref="B5:M5"/>
    <mergeCell ref="B6:M6"/>
    <mergeCell ref="B7:M7"/>
    <mergeCell ref="B8:M8"/>
    <mergeCell ref="B9:M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7EA64-DA32-4903-A5E3-B049461E3985}">
  <sheetPr>
    <tabColor rgb="FFFFFFCC"/>
  </sheetPr>
  <dimension ref="A1:AR89"/>
  <sheetViews>
    <sheetView topLeftCell="A43" zoomScale="85" zoomScaleNormal="85" workbookViewId="0">
      <selection activeCell="A34" sqref="A1:XFD1048576"/>
    </sheetView>
  </sheetViews>
  <sheetFormatPr defaultColWidth="11.42578125" defaultRowHeight="15"/>
  <cols>
    <col min="1" max="1" width="50" style="42" customWidth="1"/>
    <col min="2" max="2" width="50.140625" style="42" customWidth="1"/>
    <col min="3" max="3" width="59.85546875" style="4" customWidth="1"/>
    <col min="4" max="7" width="3.5703125" style="42" bestFit="1" customWidth="1"/>
    <col min="8" max="8" width="15.42578125" style="84" customWidth="1"/>
    <col min="9" max="9" width="9.28515625" style="85" customWidth="1"/>
    <col min="10" max="10" width="8.5703125" style="85" customWidth="1"/>
    <col min="11" max="11" width="10.140625" style="85" customWidth="1"/>
    <col min="12" max="12" width="12.28515625" style="85" customWidth="1"/>
    <col min="13" max="13" width="26" style="84" bestFit="1" customWidth="1"/>
    <col min="14" max="14" width="14.28515625" style="86" bestFit="1" customWidth="1"/>
    <col min="15" max="16" width="11.42578125" style="18"/>
    <col min="17" max="17" width="12.28515625" style="18" bestFit="1" customWidth="1"/>
    <col min="18" max="44" width="11.42578125" style="18"/>
    <col min="45" max="16384" width="11.42578125" style="42"/>
  </cols>
  <sheetData>
    <row r="1" spans="1:44">
      <c r="A1" s="1"/>
      <c r="B1" s="1"/>
      <c r="C1" s="281" t="s">
        <v>273</v>
      </c>
      <c r="D1" s="281"/>
      <c r="E1" s="281"/>
      <c r="F1" s="281"/>
      <c r="G1" s="281"/>
      <c r="H1" s="281"/>
      <c r="I1" s="281"/>
      <c r="J1" s="281"/>
      <c r="K1" s="281"/>
      <c r="L1" s="281"/>
      <c r="M1" s="281"/>
      <c r="N1" s="70"/>
    </row>
    <row r="2" spans="1:44">
      <c r="A2" s="6" t="s">
        <v>29</v>
      </c>
      <c r="B2" s="285" t="s">
        <v>43</v>
      </c>
      <c r="C2" s="285"/>
      <c r="D2" s="285"/>
      <c r="E2" s="285"/>
      <c r="F2" s="285"/>
      <c r="G2" s="285"/>
      <c r="H2" s="285"/>
      <c r="I2" s="285"/>
      <c r="J2" s="285"/>
      <c r="K2" s="285"/>
      <c r="L2" s="285"/>
      <c r="M2" s="285"/>
      <c r="N2" s="282"/>
    </row>
    <row r="3" spans="1:44">
      <c r="A3" s="6" t="s">
        <v>19</v>
      </c>
      <c r="B3" s="285" t="s">
        <v>42</v>
      </c>
      <c r="C3" s="285"/>
      <c r="D3" s="285"/>
      <c r="E3" s="285"/>
      <c r="F3" s="285"/>
      <c r="G3" s="285"/>
      <c r="H3" s="285"/>
      <c r="I3" s="285"/>
      <c r="J3" s="285"/>
      <c r="K3" s="285"/>
      <c r="L3" s="285"/>
      <c r="M3" s="285"/>
      <c r="N3" s="283"/>
    </row>
    <row r="4" spans="1:44" ht="15" customHeight="1">
      <c r="A4" s="6" t="s">
        <v>0</v>
      </c>
      <c r="B4" s="286" t="s">
        <v>41</v>
      </c>
      <c r="C4" s="286"/>
      <c r="D4" s="286"/>
      <c r="E4" s="286"/>
      <c r="F4" s="286"/>
      <c r="G4" s="286"/>
      <c r="H4" s="286"/>
      <c r="I4" s="286"/>
      <c r="J4" s="286"/>
      <c r="K4" s="286"/>
      <c r="L4" s="286"/>
      <c r="M4" s="286"/>
      <c r="N4" s="283"/>
    </row>
    <row r="5" spans="1:44">
      <c r="A5" s="6" t="s">
        <v>1</v>
      </c>
      <c r="B5" s="286" t="s">
        <v>44</v>
      </c>
      <c r="C5" s="286"/>
      <c r="D5" s="286"/>
      <c r="E5" s="286"/>
      <c r="F5" s="286"/>
      <c r="G5" s="286"/>
      <c r="H5" s="286"/>
      <c r="I5" s="286"/>
      <c r="J5" s="286"/>
      <c r="K5" s="286"/>
      <c r="L5" s="286"/>
      <c r="M5" s="286"/>
      <c r="N5" s="283"/>
    </row>
    <row r="6" spans="1:44">
      <c r="A6" s="6" t="s">
        <v>24</v>
      </c>
      <c r="B6" s="287" t="s">
        <v>102</v>
      </c>
      <c r="C6" s="287"/>
      <c r="D6" s="287"/>
      <c r="E6" s="287"/>
      <c r="F6" s="287"/>
      <c r="G6" s="287"/>
      <c r="H6" s="287"/>
      <c r="I6" s="287"/>
      <c r="J6" s="287"/>
      <c r="K6" s="287"/>
      <c r="L6" s="287"/>
      <c r="M6" s="287"/>
      <c r="N6" s="283"/>
    </row>
    <row r="7" spans="1:44" ht="46.5" customHeight="1">
      <c r="A7" s="32" t="s">
        <v>40</v>
      </c>
      <c r="B7" s="288" t="s">
        <v>104</v>
      </c>
      <c r="C7" s="288"/>
      <c r="D7" s="288"/>
      <c r="E7" s="288"/>
      <c r="F7" s="288"/>
      <c r="G7" s="288"/>
      <c r="H7" s="288"/>
      <c r="I7" s="288"/>
      <c r="J7" s="288"/>
      <c r="K7" s="288"/>
      <c r="L7" s="288"/>
      <c r="M7" s="288"/>
      <c r="N7" s="283"/>
    </row>
    <row r="8" spans="1:44" ht="30">
      <c r="A8" s="7" t="s">
        <v>38</v>
      </c>
      <c r="B8" s="287" t="s">
        <v>105</v>
      </c>
      <c r="C8" s="287"/>
      <c r="D8" s="287"/>
      <c r="E8" s="287"/>
      <c r="F8" s="287"/>
      <c r="G8" s="287"/>
      <c r="H8" s="287"/>
      <c r="I8" s="287"/>
      <c r="J8" s="287"/>
      <c r="K8" s="287"/>
      <c r="L8" s="287"/>
      <c r="M8" s="287"/>
      <c r="N8" s="283"/>
    </row>
    <row r="9" spans="1:44">
      <c r="A9" s="7" t="s">
        <v>25</v>
      </c>
      <c r="B9" s="287" t="s">
        <v>103</v>
      </c>
      <c r="C9" s="287"/>
      <c r="D9" s="287"/>
      <c r="E9" s="287"/>
      <c r="F9" s="287"/>
      <c r="G9" s="287"/>
      <c r="H9" s="287"/>
      <c r="I9" s="287"/>
      <c r="J9" s="287"/>
      <c r="K9" s="287"/>
      <c r="L9" s="287"/>
      <c r="M9" s="287"/>
      <c r="N9" s="284"/>
    </row>
    <row r="10" spans="1:44" s="16" customFormat="1" ht="20.100000000000001" customHeight="1">
      <c r="A10" s="38" t="s">
        <v>2</v>
      </c>
      <c r="B10" s="44" t="s">
        <v>52</v>
      </c>
      <c r="C10" s="38" t="s">
        <v>3</v>
      </c>
      <c r="D10" s="301" t="s">
        <v>4</v>
      </c>
      <c r="E10" s="301"/>
      <c r="F10" s="301"/>
      <c r="G10" s="301"/>
      <c r="H10" s="302" t="s">
        <v>5</v>
      </c>
      <c r="I10" s="71"/>
      <c r="J10" s="302" t="s">
        <v>6</v>
      </c>
      <c r="K10" s="302"/>
      <c r="L10" s="302"/>
      <c r="M10" s="302"/>
      <c r="N10" s="302"/>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ht="35.1" customHeight="1">
      <c r="A11" s="3" t="s">
        <v>7</v>
      </c>
      <c r="B11" s="3"/>
      <c r="C11" s="5" t="s">
        <v>8</v>
      </c>
      <c r="D11" s="2" t="s">
        <v>9</v>
      </c>
      <c r="E11" s="2" t="s">
        <v>10</v>
      </c>
      <c r="F11" s="2" t="s">
        <v>11</v>
      </c>
      <c r="G11" s="2" t="s">
        <v>12</v>
      </c>
      <c r="H11" s="302"/>
      <c r="I11" s="71" t="s">
        <v>13</v>
      </c>
      <c r="J11" s="71" t="s">
        <v>14</v>
      </c>
      <c r="K11" s="71" t="s">
        <v>15</v>
      </c>
      <c r="L11" s="71" t="s">
        <v>16</v>
      </c>
      <c r="M11" s="71" t="s">
        <v>17</v>
      </c>
      <c r="N11" s="72" t="s">
        <v>23</v>
      </c>
    </row>
    <row r="12" spans="1:44" ht="26.1" customHeight="1">
      <c r="A12" s="303" t="s">
        <v>26</v>
      </c>
      <c r="B12" s="304"/>
      <c r="C12" s="304"/>
      <c r="D12" s="304"/>
      <c r="E12" s="304"/>
      <c r="F12" s="304"/>
      <c r="G12" s="304"/>
      <c r="H12" s="304"/>
      <c r="I12" s="304"/>
      <c r="J12" s="304"/>
      <c r="K12" s="304"/>
      <c r="L12" s="304"/>
      <c r="M12" s="304"/>
      <c r="N12" s="305"/>
    </row>
    <row r="13" spans="1:44" s="27" customFormat="1" ht="45">
      <c r="A13" s="306" t="s">
        <v>45</v>
      </c>
      <c r="B13" s="275" t="s">
        <v>46</v>
      </c>
      <c r="C13" s="45" t="s">
        <v>47</v>
      </c>
      <c r="D13" s="36"/>
      <c r="E13" s="36"/>
      <c r="F13" s="36"/>
      <c r="G13" s="36"/>
      <c r="H13" s="36" t="s">
        <v>18</v>
      </c>
      <c r="I13" s="34">
        <v>62000</v>
      </c>
      <c r="J13" s="36" t="s">
        <v>53</v>
      </c>
      <c r="K13" s="37" t="s">
        <v>54</v>
      </c>
      <c r="L13" s="34">
        <v>71200</v>
      </c>
      <c r="M13" s="36" t="s">
        <v>21</v>
      </c>
      <c r="N13" s="73">
        <v>40000</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s="27" customFormat="1" ht="60">
      <c r="A14" s="307"/>
      <c r="B14" s="275"/>
      <c r="C14" s="39" t="s">
        <v>48</v>
      </c>
      <c r="D14" s="36"/>
      <c r="E14" s="36"/>
      <c r="F14" s="36"/>
      <c r="G14" s="36"/>
      <c r="H14" s="36" t="s">
        <v>18</v>
      </c>
      <c r="I14" s="34">
        <v>62000</v>
      </c>
      <c r="J14" s="36" t="s">
        <v>53</v>
      </c>
      <c r="K14" s="37" t="s">
        <v>54</v>
      </c>
      <c r="L14" s="34">
        <v>71300</v>
      </c>
      <c r="M14" s="14" t="s">
        <v>30</v>
      </c>
      <c r="N14" s="74">
        <v>30000</v>
      </c>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row>
    <row r="15" spans="1:44" s="27" customFormat="1" ht="75">
      <c r="A15" s="307"/>
      <c r="B15" s="308" t="s">
        <v>49</v>
      </c>
      <c r="C15" s="46" t="s">
        <v>50</v>
      </c>
      <c r="D15" s="36"/>
      <c r="E15" s="36"/>
      <c r="F15" s="36"/>
      <c r="G15" s="36"/>
      <c r="H15" s="36" t="s">
        <v>18</v>
      </c>
      <c r="I15" s="34">
        <v>62000</v>
      </c>
      <c r="J15" s="36" t="s">
        <v>53</v>
      </c>
      <c r="K15" s="37" t="s">
        <v>54</v>
      </c>
      <c r="L15" s="34">
        <v>75700</v>
      </c>
      <c r="M15" s="14" t="s">
        <v>55</v>
      </c>
      <c r="N15" s="73"/>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s="27" customFormat="1" ht="45">
      <c r="A16" s="307"/>
      <c r="B16" s="308"/>
      <c r="C16" s="46" t="s">
        <v>51</v>
      </c>
      <c r="D16" s="36"/>
      <c r="E16" s="36"/>
      <c r="F16" s="36"/>
      <c r="G16" s="36"/>
      <c r="H16" s="36" t="s">
        <v>18</v>
      </c>
      <c r="I16" s="34">
        <v>62000</v>
      </c>
      <c r="J16" s="36" t="s">
        <v>53</v>
      </c>
      <c r="K16" s="37" t="s">
        <v>54</v>
      </c>
      <c r="L16" s="34">
        <v>71600</v>
      </c>
      <c r="M16" s="14" t="s">
        <v>32</v>
      </c>
      <c r="N16" s="73">
        <v>5000</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1:44" s="27" customFormat="1">
      <c r="A17" s="48"/>
      <c r="B17" s="49"/>
      <c r="C17" s="50"/>
      <c r="D17" s="51"/>
      <c r="E17" s="51"/>
      <c r="F17" s="51"/>
      <c r="G17" s="51"/>
      <c r="H17" s="51"/>
      <c r="I17" s="52"/>
      <c r="J17" s="51"/>
      <c r="K17" s="53"/>
      <c r="L17" s="54"/>
      <c r="M17" s="59" t="s">
        <v>68</v>
      </c>
      <c r="N17" s="76">
        <f>SUM(N13:N16)</f>
        <v>75000</v>
      </c>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1:44">
      <c r="A18" s="298" t="s">
        <v>22</v>
      </c>
      <c r="B18" s="299"/>
      <c r="C18" s="299"/>
      <c r="D18" s="299"/>
      <c r="E18" s="299"/>
      <c r="F18" s="299"/>
      <c r="G18" s="299"/>
      <c r="H18" s="299"/>
      <c r="I18" s="299"/>
      <c r="J18" s="299"/>
      <c r="K18" s="299"/>
      <c r="L18" s="300"/>
      <c r="M18" s="77" t="s">
        <v>35</v>
      </c>
      <c r="N18" s="78">
        <f>N17</f>
        <v>75000</v>
      </c>
    </row>
    <row r="19" spans="1:44" s="4" customFormat="1">
      <c r="A19" s="277" t="s">
        <v>27</v>
      </c>
      <c r="B19" s="278"/>
      <c r="C19" s="278"/>
      <c r="D19" s="278"/>
      <c r="E19" s="278"/>
      <c r="F19" s="278"/>
      <c r="G19" s="278"/>
      <c r="H19" s="278"/>
      <c r="I19" s="278"/>
      <c r="J19" s="278"/>
      <c r="K19" s="278"/>
      <c r="L19" s="278"/>
      <c r="M19" s="278"/>
      <c r="N19" s="279"/>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row>
    <row r="20" spans="1:44" s="27" customFormat="1" ht="60" customHeight="1">
      <c r="A20" s="268" t="s">
        <v>57</v>
      </c>
      <c r="B20" s="268" t="s">
        <v>58</v>
      </c>
      <c r="C20" s="280" t="s">
        <v>59</v>
      </c>
      <c r="D20" s="36"/>
      <c r="E20" s="36"/>
      <c r="F20" s="36"/>
      <c r="G20" s="36"/>
      <c r="H20" s="36" t="s">
        <v>18</v>
      </c>
      <c r="I20" s="34">
        <v>62000</v>
      </c>
      <c r="J20" s="36" t="s">
        <v>53</v>
      </c>
      <c r="K20" s="37" t="s">
        <v>54</v>
      </c>
      <c r="L20" s="34">
        <v>71200</v>
      </c>
      <c r="M20" s="14" t="s">
        <v>21</v>
      </c>
      <c r="N20" s="74">
        <v>25000</v>
      </c>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row>
    <row r="21" spans="1:44" s="27" customFormat="1">
      <c r="A21" s="269"/>
      <c r="B21" s="269"/>
      <c r="C21" s="280"/>
      <c r="D21" s="36"/>
      <c r="E21" s="36"/>
      <c r="F21" s="36"/>
      <c r="G21" s="36"/>
      <c r="H21" s="36" t="s">
        <v>18</v>
      </c>
      <c r="I21" s="34">
        <v>62000</v>
      </c>
      <c r="J21" s="36" t="s">
        <v>53</v>
      </c>
      <c r="K21" s="37" t="s">
        <v>54</v>
      </c>
      <c r="L21" s="34">
        <v>71300</v>
      </c>
      <c r="M21" s="14" t="s">
        <v>30</v>
      </c>
      <c r="N21" s="74">
        <v>30000</v>
      </c>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row>
    <row r="22" spans="1:44" s="27" customFormat="1" ht="28.5">
      <c r="A22" s="269"/>
      <c r="B22" s="269"/>
      <c r="C22" s="280"/>
      <c r="D22" s="36"/>
      <c r="E22" s="36"/>
      <c r="F22" s="36"/>
      <c r="G22" s="36"/>
      <c r="H22" s="36" t="s">
        <v>18</v>
      </c>
      <c r="I22" s="34">
        <v>62000</v>
      </c>
      <c r="J22" s="36" t="s">
        <v>53</v>
      </c>
      <c r="K22" s="37" t="s">
        <v>54</v>
      </c>
      <c r="L22" s="34">
        <v>71400</v>
      </c>
      <c r="M22" s="14" t="s">
        <v>64</v>
      </c>
      <c r="N22" s="74">
        <v>10000</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row>
    <row r="23" spans="1:44" s="27" customFormat="1" ht="45">
      <c r="A23" s="269"/>
      <c r="B23" s="269"/>
      <c r="C23" s="45" t="s">
        <v>60</v>
      </c>
      <c r="D23" s="36"/>
      <c r="E23" s="36"/>
      <c r="F23" s="36"/>
      <c r="G23" s="36"/>
      <c r="H23" s="36" t="s">
        <v>18</v>
      </c>
      <c r="I23" s="34">
        <v>62000</v>
      </c>
      <c r="J23" s="36" t="s">
        <v>53</v>
      </c>
      <c r="K23" s="37" t="s">
        <v>54</v>
      </c>
      <c r="L23" s="34">
        <v>72100</v>
      </c>
      <c r="M23" s="14" t="s">
        <v>65</v>
      </c>
      <c r="N23" s="74" t="s">
        <v>56</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row>
    <row r="24" spans="1:44" s="27" customFormat="1" ht="75" customHeight="1">
      <c r="A24" s="269"/>
      <c r="B24" s="269" t="s">
        <v>61</v>
      </c>
      <c r="C24" s="275" t="s">
        <v>62</v>
      </c>
      <c r="D24" s="36"/>
      <c r="E24" s="15"/>
      <c r="F24" s="15"/>
      <c r="G24" s="15"/>
      <c r="H24" s="36" t="s">
        <v>18</v>
      </c>
      <c r="I24" s="34">
        <v>62000</v>
      </c>
      <c r="J24" s="36" t="s">
        <v>53</v>
      </c>
      <c r="K24" s="37" t="s">
        <v>54</v>
      </c>
      <c r="L24" s="14">
        <v>72300</v>
      </c>
      <c r="M24" s="14" t="s">
        <v>66</v>
      </c>
      <c r="N24" s="73">
        <v>200000</v>
      </c>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row>
    <row r="25" spans="1:44" s="27" customFormat="1" ht="28.5">
      <c r="A25" s="269"/>
      <c r="B25" s="269"/>
      <c r="C25" s="275"/>
      <c r="D25" s="36"/>
      <c r="E25" s="15"/>
      <c r="F25" s="15"/>
      <c r="G25" s="15"/>
      <c r="H25" s="36" t="s">
        <v>18</v>
      </c>
      <c r="I25" s="34">
        <v>62000</v>
      </c>
      <c r="J25" s="36" t="s">
        <v>53</v>
      </c>
      <c r="K25" s="37" t="s">
        <v>54</v>
      </c>
      <c r="L25" s="14">
        <v>75700</v>
      </c>
      <c r="M25" s="14" t="s">
        <v>55</v>
      </c>
      <c r="N25" s="73">
        <v>40000</v>
      </c>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row>
    <row r="26" spans="1:44" s="27" customFormat="1" ht="60">
      <c r="A26" s="269"/>
      <c r="B26" s="276"/>
      <c r="C26" s="45" t="s">
        <v>63</v>
      </c>
      <c r="D26" s="13"/>
      <c r="E26" s="35"/>
      <c r="F26" s="35"/>
      <c r="G26" s="35"/>
      <c r="H26" s="13" t="s">
        <v>18</v>
      </c>
      <c r="I26" s="55">
        <v>62000</v>
      </c>
      <c r="J26" s="13" t="s">
        <v>53</v>
      </c>
      <c r="K26" s="56" t="s">
        <v>54</v>
      </c>
      <c r="L26" s="33">
        <v>71600</v>
      </c>
      <c r="M26" s="33" t="s">
        <v>32</v>
      </c>
      <c r="N26" s="73">
        <v>5000</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row>
    <row r="27" spans="1:44" s="27" customFormat="1">
      <c r="A27" s="269"/>
      <c r="B27" s="57"/>
      <c r="C27" s="45"/>
      <c r="D27" s="15"/>
      <c r="E27" s="15"/>
      <c r="F27" s="15"/>
      <c r="G27" s="15"/>
      <c r="H27" s="15"/>
      <c r="I27" s="14"/>
      <c r="J27" s="15"/>
      <c r="K27" s="58"/>
      <c r="L27" s="14"/>
      <c r="M27" s="60" t="s">
        <v>68</v>
      </c>
      <c r="N27" s="76">
        <f>SUM(N20:N26)</f>
        <v>310000</v>
      </c>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row>
    <row r="28" spans="1:44" s="27" customFormat="1">
      <c r="A28" s="269"/>
      <c r="B28" s="100"/>
      <c r="C28" s="109"/>
      <c r="D28" s="107"/>
      <c r="E28" s="107"/>
      <c r="F28" s="107"/>
      <c r="G28" s="107"/>
      <c r="H28" s="107" t="s">
        <v>18</v>
      </c>
      <c r="I28" s="102">
        <v>4000</v>
      </c>
      <c r="J28" s="107" t="s">
        <v>18</v>
      </c>
      <c r="K28" s="110" t="s">
        <v>31</v>
      </c>
      <c r="L28" s="102">
        <v>71200</v>
      </c>
      <c r="M28" s="102" t="s">
        <v>21</v>
      </c>
      <c r="N28" s="103">
        <v>5000</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1:44" s="27" customFormat="1">
      <c r="A29" s="269"/>
      <c r="B29" s="100"/>
      <c r="C29" s="109"/>
      <c r="D29" s="107"/>
      <c r="E29" s="107"/>
      <c r="F29" s="107"/>
      <c r="G29" s="107"/>
      <c r="H29" s="107" t="s">
        <v>18</v>
      </c>
      <c r="I29" s="102">
        <v>4000</v>
      </c>
      <c r="J29" s="107" t="s">
        <v>18</v>
      </c>
      <c r="K29" s="110" t="s">
        <v>31</v>
      </c>
      <c r="L29" s="102">
        <v>71300</v>
      </c>
      <c r="M29" s="102" t="s">
        <v>30</v>
      </c>
      <c r="N29" s="103">
        <v>5000</v>
      </c>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row>
    <row r="30" spans="1:44" s="27" customFormat="1" ht="28.5">
      <c r="A30" s="269"/>
      <c r="B30" s="100"/>
      <c r="C30" s="109"/>
      <c r="D30" s="107"/>
      <c r="E30" s="107"/>
      <c r="F30" s="107"/>
      <c r="G30" s="107"/>
      <c r="H30" s="107" t="s">
        <v>18</v>
      </c>
      <c r="I30" s="102">
        <v>4000</v>
      </c>
      <c r="J30" s="107" t="s">
        <v>18</v>
      </c>
      <c r="K30" s="110" t="s">
        <v>31</v>
      </c>
      <c r="L30" s="102">
        <v>71400</v>
      </c>
      <c r="M30" s="102" t="s">
        <v>64</v>
      </c>
      <c r="N30" s="103">
        <v>20000</v>
      </c>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row>
    <row r="31" spans="1:44" s="27" customFormat="1" ht="28.5">
      <c r="A31" s="269"/>
      <c r="B31" s="100"/>
      <c r="C31" s="109"/>
      <c r="D31" s="107"/>
      <c r="E31" s="107"/>
      <c r="F31" s="107"/>
      <c r="G31" s="107"/>
      <c r="H31" s="107" t="s">
        <v>18</v>
      </c>
      <c r="I31" s="102">
        <v>4000</v>
      </c>
      <c r="J31" s="107" t="s">
        <v>18</v>
      </c>
      <c r="K31" s="110" t="s">
        <v>31</v>
      </c>
      <c r="L31" s="102">
        <v>75700</v>
      </c>
      <c r="M31" s="102" t="s">
        <v>55</v>
      </c>
      <c r="N31" s="103">
        <v>5000</v>
      </c>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row>
    <row r="32" spans="1:44">
      <c r="A32" s="262" t="s">
        <v>22</v>
      </c>
      <c r="B32" s="263"/>
      <c r="C32" s="263"/>
      <c r="D32" s="263"/>
      <c r="E32" s="263"/>
      <c r="F32" s="263"/>
      <c r="G32" s="263"/>
      <c r="H32" s="263"/>
      <c r="I32" s="263"/>
      <c r="J32" s="263"/>
      <c r="K32" s="263"/>
      <c r="L32" s="264"/>
      <c r="M32" s="60" t="s">
        <v>69</v>
      </c>
      <c r="N32" s="76">
        <f>SUM(N28:N31)</f>
        <v>35000</v>
      </c>
    </row>
    <row r="33" spans="1:44">
      <c r="A33" s="265"/>
      <c r="B33" s="266"/>
      <c r="C33" s="266"/>
      <c r="D33" s="266"/>
      <c r="E33" s="266"/>
      <c r="F33" s="266"/>
      <c r="G33" s="266"/>
      <c r="H33" s="266"/>
      <c r="I33" s="266"/>
      <c r="J33" s="266"/>
      <c r="K33" s="266"/>
      <c r="L33" s="267"/>
      <c r="M33" s="77" t="s">
        <v>70</v>
      </c>
      <c r="N33" s="78">
        <f>N27+N32</f>
        <v>345000</v>
      </c>
    </row>
    <row r="34" spans="1:44" s="27" customFormat="1" ht="60" customHeight="1">
      <c r="A34" s="268" t="s">
        <v>71</v>
      </c>
      <c r="B34" s="268" t="s">
        <v>72</v>
      </c>
      <c r="C34" s="61" t="s">
        <v>73</v>
      </c>
      <c r="D34" s="36"/>
      <c r="E34" s="36"/>
      <c r="F34" s="36"/>
      <c r="G34" s="36"/>
      <c r="H34" s="36" t="s">
        <v>18</v>
      </c>
      <c r="I34" s="34">
        <v>62000</v>
      </c>
      <c r="J34" s="36" t="s">
        <v>53</v>
      </c>
      <c r="K34" s="37" t="s">
        <v>54</v>
      </c>
      <c r="L34" s="34">
        <v>71200</v>
      </c>
      <c r="M34" s="14" t="s">
        <v>21</v>
      </c>
      <c r="N34" s="74">
        <v>40000</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row>
    <row r="35" spans="1:44" s="27" customFormat="1" ht="45">
      <c r="A35" s="269"/>
      <c r="B35" s="269"/>
      <c r="C35" s="45" t="s">
        <v>74</v>
      </c>
      <c r="D35" s="36"/>
      <c r="E35" s="36"/>
      <c r="F35" s="36"/>
      <c r="G35" s="36"/>
      <c r="H35" s="36" t="s">
        <v>18</v>
      </c>
      <c r="I35" s="34">
        <v>62000</v>
      </c>
      <c r="J35" s="36" t="s">
        <v>53</v>
      </c>
      <c r="K35" s="37" t="s">
        <v>54</v>
      </c>
      <c r="L35" s="34">
        <v>71300</v>
      </c>
      <c r="M35" s="14" t="s">
        <v>30</v>
      </c>
      <c r="N35" s="74">
        <v>30000</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row>
    <row r="36" spans="1:44" s="27" customFormat="1" ht="75" customHeight="1">
      <c r="A36" s="269"/>
      <c r="B36" s="269" t="s">
        <v>75</v>
      </c>
      <c r="C36" s="275" t="s">
        <v>76</v>
      </c>
      <c r="D36" s="36"/>
      <c r="E36" s="15"/>
      <c r="F36" s="15"/>
      <c r="G36" s="15"/>
      <c r="H36" s="36" t="s">
        <v>18</v>
      </c>
      <c r="I36" s="34">
        <v>62000</v>
      </c>
      <c r="J36" s="36" t="s">
        <v>53</v>
      </c>
      <c r="K36" s="37" t="s">
        <v>54</v>
      </c>
      <c r="L36" s="14">
        <v>71400</v>
      </c>
      <c r="M36" s="14" t="s">
        <v>64</v>
      </c>
      <c r="N36" s="73">
        <v>40000</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row>
    <row r="37" spans="1:44" s="27" customFormat="1" ht="28.5">
      <c r="A37" s="269"/>
      <c r="B37" s="269"/>
      <c r="C37" s="275"/>
      <c r="D37" s="36"/>
      <c r="E37" s="15"/>
      <c r="F37" s="15"/>
      <c r="G37" s="15"/>
      <c r="H37" s="36" t="s">
        <v>18</v>
      </c>
      <c r="I37" s="34">
        <v>62000</v>
      </c>
      <c r="J37" s="36" t="s">
        <v>53</v>
      </c>
      <c r="K37" s="37" t="s">
        <v>54</v>
      </c>
      <c r="L37" s="14">
        <v>72100</v>
      </c>
      <c r="M37" s="14" t="s">
        <v>79</v>
      </c>
      <c r="N37" s="73">
        <v>40000</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row>
    <row r="38" spans="1:44" s="27" customFormat="1" ht="45">
      <c r="A38" s="269"/>
      <c r="B38" s="269"/>
      <c r="C38" s="45" t="s">
        <v>77</v>
      </c>
      <c r="D38" s="13"/>
      <c r="E38" s="35"/>
      <c r="F38" s="35"/>
      <c r="G38" s="35"/>
      <c r="H38" s="15" t="s">
        <v>18</v>
      </c>
      <c r="I38" s="14">
        <v>62000</v>
      </c>
      <c r="J38" s="15" t="s">
        <v>53</v>
      </c>
      <c r="K38" s="58" t="s">
        <v>54</v>
      </c>
      <c r="L38" s="33">
        <v>75700</v>
      </c>
      <c r="M38" s="33" t="s">
        <v>55</v>
      </c>
      <c r="N38" s="73">
        <v>40000</v>
      </c>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row>
    <row r="39" spans="1:44" s="27" customFormat="1" ht="60">
      <c r="A39" s="269"/>
      <c r="B39" s="276"/>
      <c r="C39" s="45" t="s">
        <v>78</v>
      </c>
      <c r="D39" s="13"/>
      <c r="E39" s="35"/>
      <c r="F39" s="35"/>
      <c r="G39" s="35"/>
      <c r="H39" s="15" t="s">
        <v>18</v>
      </c>
      <c r="I39" s="14">
        <v>62000</v>
      </c>
      <c r="J39" s="15" t="s">
        <v>53</v>
      </c>
      <c r="K39" s="58" t="s">
        <v>54</v>
      </c>
      <c r="L39" s="33">
        <v>71600</v>
      </c>
      <c r="M39" s="33" t="s">
        <v>32</v>
      </c>
      <c r="N39" s="73">
        <v>5000</v>
      </c>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row>
    <row r="40" spans="1:44" s="27" customFormat="1">
      <c r="A40" s="269"/>
      <c r="B40" s="57"/>
      <c r="C40" s="45"/>
      <c r="D40" s="15"/>
      <c r="E40" s="15"/>
      <c r="F40" s="15"/>
      <c r="G40" s="15"/>
      <c r="H40" s="15"/>
      <c r="I40" s="14"/>
      <c r="J40" s="15"/>
      <c r="K40" s="58"/>
      <c r="L40" s="14"/>
      <c r="M40" s="60" t="s">
        <v>68</v>
      </c>
      <c r="N40" s="76">
        <f>SUM(N34:N39)</f>
        <v>195000</v>
      </c>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row>
    <row r="41" spans="1:44" s="27" customFormat="1">
      <c r="A41" s="269"/>
      <c r="B41" s="108"/>
      <c r="C41" s="108"/>
      <c r="D41" s="104"/>
      <c r="E41" s="104"/>
      <c r="F41" s="104"/>
      <c r="G41" s="104"/>
      <c r="H41" s="104" t="s">
        <v>18</v>
      </c>
      <c r="I41" s="105">
        <v>4000</v>
      </c>
      <c r="J41" s="104" t="s">
        <v>18</v>
      </c>
      <c r="K41" s="106" t="s">
        <v>31</v>
      </c>
      <c r="L41" s="105">
        <v>71200</v>
      </c>
      <c r="M41" s="105" t="s">
        <v>21</v>
      </c>
      <c r="N41" s="103">
        <v>5000</v>
      </c>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1:44" s="27" customFormat="1">
      <c r="A42" s="269"/>
      <c r="B42" s="108"/>
      <c r="C42" s="108"/>
      <c r="D42" s="104"/>
      <c r="E42" s="107"/>
      <c r="F42" s="107"/>
      <c r="G42" s="107"/>
      <c r="H42" s="104" t="s">
        <v>18</v>
      </c>
      <c r="I42" s="105">
        <v>4000</v>
      </c>
      <c r="J42" s="104" t="s">
        <v>18</v>
      </c>
      <c r="K42" s="106" t="s">
        <v>31</v>
      </c>
      <c r="L42" s="102">
        <v>71300</v>
      </c>
      <c r="M42" s="102" t="s">
        <v>30</v>
      </c>
      <c r="N42" s="103">
        <v>3000</v>
      </c>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row>
    <row r="43" spans="1:44" s="27" customFormat="1" ht="28.5">
      <c r="A43" s="269"/>
      <c r="B43" s="108"/>
      <c r="C43" s="108"/>
      <c r="D43" s="104"/>
      <c r="E43" s="107"/>
      <c r="F43" s="107"/>
      <c r="G43" s="107"/>
      <c r="H43" s="104" t="s">
        <v>18</v>
      </c>
      <c r="I43" s="105">
        <v>4000</v>
      </c>
      <c r="J43" s="104" t="s">
        <v>18</v>
      </c>
      <c r="K43" s="106" t="s">
        <v>31</v>
      </c>
      <c r="L43" s="102">
        <v>71400</v>
      </c>
      <c r="M43" s="102" t="s">
        <v>64</v>
      </c>
      <c r="N43" s="103">
        <v>15000</v>
      </c>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row>
    <row r="44" spans="1:44">
      <c r="A44" s="262" t="s">
        <v>22</v>
      </c>
      <c r="B44" s="263"/>
      <c r="C44" s="263"/>
      <c r="D44" s="263"/>
      <c r="E44" s="263"/>
      <c r="F44" s="263"/>
      <c r="G44" s="263"/>
      <c r="H44" s="263"/>
      <c r="I44" s="263"/>
      <c r="J44" s="263"/>
      <c r="K44" s="263"/>
      <c r="L44" s="264"/>
      <c r="M44" s="60" t="s">
        <v>69</v>
      </c>
      <c r="N44" s="76">
        <f>SUM(N41:N43)</f>
        <v>23000</v>
      </c>
    </row>
    <row r="45" spans="1:44">
      <c r="A45" s="265"/>
      <c r="B45" s="266"/>
      <c r="C45" s="266"/>
      <c r="D45" s="266"/>
      <c r="E45" s="266"/>
      <c r="F45" s="266"/>
      <c r="G45" s="266"/>
      <c r="H45" s="266"/>
      <c r="I45" s="266"/>
      <c r="J45" s="266"/>
      <c r="K45" s="266"/>
      <c r="L45" s="267"/>
      <c r="M45" s="77" t="s">
        <v>36</v>
      </c>
      <c r="N45" s="78">
        <f>N40+N44</f>
        <v>218000</v>
      </c>
    </row>
    <row r="46" spans="1:44" s="27" customFormat="1" ht="28.5">
      <c r="A46" s="268" t="s">
        <v>80</v>
      </c>
      <c r="B46" s="270" t="s">
        <v>81</v>
      </c>
      <c r="C46" s="273" t="s">
        <v>82</v>
      </c>
      <c r="D46" s="15"/>
      <c r="E46" s="15"/>
      <c r="F46" s="15"/>
      <c r="G46" s="15"/>
      <c r="H46" s="36" t="s">
        <v>18</v>
      </c>
      <c r="I46" s="34">
        <v>62000</v>
      </c>
      <c r="J46" s="36" t="s">
        <v>53</v>
      </c>
      <c r="K46" s="37" t="s">
        <v>54</v>
      </c>
      <c r="L46" s="14">
        <v>71400</v>
      </c>
      <c r="M46" s="14" t="s">
        <v>64</v>
      </c>
      <c r="N46" s="74">
        <v>15000</v>
      </c>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row>
    <row r="47" spans="1:44" s="27" customFormat="1" ht="28.5">
      <c r="A47" s="269"/>
      <c r="B47" s="270"/>
      <c r="C47" s="274"/>
      <c r="D47" s="15"/>
      <c r="E47" s="15"/>
      <c r="F47" s="15"/>
      <c r="G47" s="15"/>
      <c r="H47" s="36" t="s">
        <v>18</v>
      </c>
      <c r="I47" s="34">
        <v>62000</v>
      </c>
      <c r="J47" s="36" t="s">
        <v>53</v>
      </c>
      <c r="K47" s="37" t="s">
        <v>54</v>
      </c>
      <c r="L47" s="14">
        <v>72100</v>
      </c>
      <c r="M47" s="14" t="s">
        <v>79</v>
      </c>
      <c r="N47" s="74">
        <v>20000</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row>
    <row r="48" spans="1:44" s="27" customFormat="1" ht="45" customHeight="1">
      <c r="A48" s="269"/>
      <c r="B48" s="270"/>
      <c r="C48" s="271" t="s">
        <v>83</v>
      </c>
      <c r="D48" s="15"/>
      <c r="E48" s="15"/>
      <c r="F48" s="15"/>
      <c r="G48" s="15"/>
      <c r="H48" s="36" t="s">
        <v>18</v>
      </c>
      <c r="I48" s="34">
        <v>62000</v>
      </c>
      <c r="J48" s="36" t="s">
        <v>53</v>
      </c>
      <c r="K48" s="37" t="s">
        <v>54</v>
      </c>
      <c r="L48" s="14">
        <v>75700</v>
      </c>
      <c r="M48" s="14" t="s">
        <v>55</v>
      </c>
      <c r="N48" s="74">
        <v>13000</v>
      </c>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1:44" s="27" customFormat="1">
      <c r="A49" s="269"/>
      <c r="B49" s="270"/>
      <c r="C49" s="272"/>
      <c r="D49" s="15"/>
      <c r="E49" s="15"/>
      <c r="F49" s="15"/>
      <c r="G49" s="15"/>
      <c r="H49" s="36" t="s">
        <v>18</v>
      </c>
      <c r="I49" s="34">
        <v>62000</v>
      </c>
      <c r="J49" s="36" t="s">
        <v>53</v>
      </c>
      <c r="K49" s="37" t="s">
        <v>54</v>
      </c>
      <c r="L49" s="14">
        <v>71600</v>
      </c>
      <c r="M49" s="14" t="s">
        <v>32</v>
      </c>
      <c r="N49" s="74">
        <v>25000</v>
      </c>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1:44" s="27" customFormat="1">
      <c r="A50" s="269"/>
      <c r="B50" s="270" t="s">
        <v>84</v>
      </c>
      <c r="C50" s="275" t="s">
        <v>85</v>
      </c>
      <c r="D50" s="15"/>
      <c r="E50" s="15"/>
      <c r="F50" s="15"/>
      <c r="G50" s="15"/>
      <c r="H50" s="36" t="s">
        <v>18</v>
      </c>
      <c r="I50" s="34">
        <v>62000</v>
      </c>
      <c r="J50" s="36" t="s">
        <v>53</v>
      </c>
      <c r="K50" s="37" t="s">
        <v>54</v>
      </c>
      <c r="L50" s="14">
        <v>71200</v>
      </c>
      <c r="M50" s="14" t="s">
        <v>21</v>
      </c>
      <c r="N50" s="75" t="s">
        <v>56</v>
      </c>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1:44" s="27" customFormat="1">
      <c r="A51" s="269"/>
      <c r="B51" s="270"/>
      <c r="C51" s="275"/>
      <c r="D51" s="15"/>
      <c r="E51" s="15"/>
      <c r="F51" s="15"/>
      <c r="G51" s="15"/>
      <c r="H51" s="36" t="s">
        <v>18</v>
      </c>
      <c r="I51" s="34">
        <v>62000</v>
      </c>
      <c r="J51" s="36" t="s">
        <v>53</v>
      </c>
      <c r="K51" s="37" t="s">
        <v>54</v>
      </c>
      <c r="L51" s="14">
        <v>71300</v>
      </c>
      <c r="M51" s="14" t="s">
        <v>30</v>
      </c>
      <c r="N51" s="74">
        <v>4000</v>
      </c>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1:44" s="27" customFormat="1" ht="28.5">
      <c r="A52" s="269"/>
      <c r="B52" s="270"/>
      <c r="C52" s="275" t="s">
        <v>86</v>
      </c>
      <c r="D52" s="15"/>
      <c r="E52" s="15"/>
      <c r="F52" s="15"/>
      <c r="G52" s="15"/>
      <c r="H52" s="36" t="s">
        <v>18</v>
      </c>
      <c r="I52" s="34">
        <v>62000</v>
      </c>
      <c r="J52" s="36" t="s">
        <v>53</v>
      </c>
      <c r="K52" s="37" t="s">
        <v>54</v>
      </c>
      <c r="L52" s="14">
        <v>74200</v>
      </c>
      <c r="M52" s="14" t="s">
        <v>88</v>
      </c>
      <c r="N52" s="74" t="s">
        <v>100</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1:44" s="27" customFormat="1" ht="28.5">
      <c r="A53" s="269"/>
      <c r="B53" s="270"/>
      <c r="C53" s="275"/>
      <c r="D53" s="15"/>
      <c r="E53" s="15"/>
      <c r="F53" s="15"/>
      <c r="G53" s="15"/>
      <c r="H53" s="36" t="s">
        <v>18</v>
      </c>
      <c r="I53" s="34">
        <v>62000</v>
      </c>
      <c r="J53" s="36" t="s">
        <v>53</v>
      </c>
      <c r="K53" s="37" t="s">
        <v>54</v>
      </c>
      <c r="L53" s="14">
        <v>75700</v>
      </c>
      <c r="M53" s="14" t="s">
        <v>55</v>
      </c>
      <c r="N53" s="74" t="s">
        <v>67</v>
      </c>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1:44" s="27" customFormat="1" ht="45" customHeight="1">
      <c r="A54" s="269"/>
      <c r="B54" s="270"/>
      <c r="C54" s="62" t="s">
        <v>87</v>
      </c>
      <c r="D54" s="15"/>
      <c r="E54" s="15"/>
      <c r="F54" s="15"/>
      <c r="G54" s="15"/>
      <c r="H54" s="36" t="s">
        <v>18</v>
      </c>
      <c r="I54" s="34">
        <v>62000</v>
      </c>
      <c r="J54" s="36" t="s">
        <v>53</v>
      </c>
      <c r="K54" s="37" t="s">
        <v>54</v>
      </c>
      <c r="L54" s="14">
        <v>71600</v>
      </c>
      <c r="M54" s="14" t="s">
        <v>32</v>
      </c>
      <c r="N54" s="74">
        <v>1000</v>
      </c>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row>
    <row r="55" spans="1:44" s="27" customFormat="1">
      <c r="A55" s="269"/>
      <c r="B55" s="57"/>
      <c r="C55" s="47"/>
      <c r="D55" s="15"/>
      <c r="E55" s="15"/>
      <c r="F55" s="15"/>
      <c r="G55" s="15"/>
      <c r="H55" s="15"/>
      <c r="I55" s="14"/>
      <c r="J55" s="15"/>
      <c r="K55" s="58"/>
      <c r="L55" s="14"/>
      <c r="M55" s="60" t="s">
        <v>68</v>
      </c>
      <c r="N55" s="76">
        <f>SUM(N46:N54)</f>
        <v>78000</v>
      </c>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row>
    <row r="56" spans="1:44">
      <c r="A56" s="265"/>
      <c r="B56" s="266"/>
      <c r="C56" s="266"/>
      <c r="D56" s="266"/>
      <c r="E56" s="266"/>
      <c r="F56" s="266"/>
      <c r="G56" s="266"/>
      <c r="H56" s="266"/>
      <c r="I56" s="266"/>
      <c r="J56" s="266"/>
      <c r="K56" s="266"/>
      <c r="L56" s="267"/>
      <c r="M56" s="77" t="s">
        <v>34</v>
      </c>
      <c r="N56" s="78">
        <f>N55</f>
        <v>78000</v>
      </c>
    </row>
    <row r="57" spans="1:44">
      <c r="A57" s="291" t="s">
        <v>93</v>
      </c>
      <c r="B57" s="67"/>
      <c r="C57" s="68"/>
      <c r="D57" s="36"/>
      <c r="E57" s="36"/>
      <c r="F57" s="36"/>
      <c r="G57" s="36"/>
      <c r="H57" s="36" t="s">
        <v>18</v>
      </c>
      <c r="I57" s="34">
        <v>62000</v>
      </c>
      <c r="J57" s="36" t="s">
        <v>53</v>
      </c>
      <c r="K57" s="37" t="s">
        <v>54</v>
      </c>
      <c r="L57" s="37" t="s">
        <v>92</v>
      </c>
      <c r="M57" s="15" t="s">
        <v>21</v>
      </c>
      <c r="N57" s="73">
        <v>5000</v>
      </c>
    </row>
    <row r="58" spans="1:44" ht="28.5">
      <c r="A58" s="292"/>
      <c r="B58" s="67"/>
      <c r="C58" s="68"/>
      <c r="D58" s="36"/>
      <c r="E58" s="36"/>
      <c r="F58" s="36"/>
      <c r="G58" s="36"/>
      <c r="H58" s="36" t="s">
        <v>18</v>
      </c>
      <c r="I58" s="34">
        <v>62000</v>
      </c>
      <c r="J58" s="36" t="s">
        <v>53</v>
      </c>
      <c r="K58" s="37" t="s">
        <v>54</v>
      </c>
      <c r="L58" s="79">
        <v>71400</v>
      </c>
      <c r="M58" s="80" t="s">
        <v>89</v>
      </c>
      <c r="N58" s="73">
        <v>20000</v>
      </c>
    </row>
    <row r="59" spans="1:44" ht="28.5">
      <c r="A59" s="292"/>
      <c r="B59" s="67"/>
      <c r="C59" s="68"/>
      <c r="D59" s="36"/>
      <c r="E59" s="36"/>
      <c r="F59" s="36"/>
      <c r="G59" s="36"/>
      <c r="H59" s="36" t="s">
        <v>18</v>
      </c>
      <c r="I59" s="34">
        <v>62000</v>
      </c>
      <c r="J59" s="36" t="s">
        <v>53</v>
      </c>
      <c r="K59" s="37" t="s">
        <v>54</v>
      </c>
      <c r="L59" s="79">
        <v>72400</v>
      </c>
      <c r="M59" s="80" t="s">
        <v>90</v>
      </c>
      <c r="N59" s="73">
        <v>1000</v>
      </c>
    </row>
    <row r="60" spans="1:44">
      <c r="A60" s="292"/>
      <c r="B60" s="67"/>
      <c r="C60" s="68"/>
      <c r="D60" s="17"/>
      <c r="E60" s="17"/>
      <c r="F60" s="17"/>
      <c r="G60" s="17"/>
      <c r="H60" s="36" t="s">
        <v>18</v>
      </c>
      <c r="I60" s="34">
        <v>62000</v>
      </c>
      <c r="J60" s="36" t="s">
        <v>53</v>
      </c>
      <c r="K60" s="37" t="s">
        <v>54</v>
      </c>
      <c r="L60" s="79">
        <v>72500</v>
      </c>
      <c r="M60" s="80" t="s">
        <v>39</v>
      </c>
      <c r="N60" s="73">
        <v>500</v>
      </c>
    </row>
    <row r="61" spans="1:44">
      <c r="A61" s="292"/>
      <c r="B61" s="67"/>
      <c r="C61" s="68"/>
      <c r="D61" s="17"/>
      <c r="E61" s="17"/>
      <c r="F61" s="17"/>
      <c r="G61" s="17"/>
      <c r="H61" s="36" t="s">
        <v>18</v>
      </c>
      <c r="I61" s="34">
        <v>62000</v>
      </c>
      <c r="J61" s="36" t="s">
        <v>53</v>
      </c>
      <c r="K61" s="37" t="s">
        <v>54</v>
      </c>
      <c r="L61" s="79">
        <v>72800</v>
      </c>
      <c r="M61" s="80" t="s">
        <v>91</v>
      </c>
      <c r="N61" s="73">
        <v>500</v>
      </c>
    </row>
    <row r="62" spans="1:44" ht="28.5">
      <c r="A62" s="292"/>
      <c r="B62" s="67"/>
      <c r="C62" s="68"/>
      <c r="D62" s="36"/>
      <c r="E62" s="36"/>
      <c r="F62" s="36"/>
      <c r="G62" s="36"/>
      <c r="H62" s="36" t="s">
        <v>18</v>
      </c>
      <c r="I62" s="34">
        <v>62000</v>
      </c>
      <c r="J62" s="36" t="s">
        <v>53</v>
      </c>
      <c r="K62" s="37" t="s">
        <v>54</v>
      </c>
      <c r="L62" s="14">
        <v>74200</v>
      </c>
      <c r="M62" s="80" t="s">
        <v>88</v>
      </c>
      <c r="N62" s="73">
        <v>2000</v>
      </c>
    </row>
    <row r="63" spans="1:44">
      <c r="A63" s="292"/>
      <c r="B63" s="67"/>
      <c r="C63" s="68"/>
      <c r="D63" s="43"/>
      <c r="E63" s="43"/>
      <c r="F63" s="43"/>
      <c r="G63" s="43"/>
      <c r="H63" s="69"/>
      <c r="I63" s="33"/>
      <c r="J63" s="35"/>
      <c r="K63" s="33"/>
      <c r="L63" s="81"/>
      <c r="M63" s="66" t="s">
        <v>68</v>
      </c>
      <c r="N63" s="82">
        <f>SUM(N57:N62)</f>
        <v>29000</v>
      </c>
    </row>
    <row r="64" spans="1:44">
      <c r="A64" s="63"/>
      <c r="B64" s="100"/>
      <c r="C64" s="100"/>
      <c r="D64" s="100"/>
      <c r="E64" s="100"/>
      <c r="F64" s="100"/>
      <c r="G64" s="100"/>
      <c r="H64" s="101"/>
      <c r="I64" s="101"/>
      <c r="J64" s="101"/>
      <c r="K64" s="101"/>
      <c r="L64" s="102">
        <v>72800</v>
      </c>
      <c r="M64" s="101" t="s">
        <v>91</v>
      </c>
      <c r="N64" s="103">
        <v>500</v>
      </c>
    </row>
    <row r="65" spans="1:14">
      <c r="A65" s="65"/>
      <c r="B65" s="100"/>
      <c r="C65" s="100"/>
      <c r="D65" s="100"/>
      <c r="E65" s="100"/>
      <c r="F65" s="100"/>
      <c r="G65" s="100"/>
      <c r="H65" s="101"/>
      <c r="I65" s="101"/>
      <c r="J65" s="101"/>
      <c r="K65" s="101"/>
      <c r="L65" s="102">
        <v>74100</v>
      </c>
      <c r="M65" s="101" t="s">
        <v>94</v>
      </c>
      <c r="N65" s="103">
        <v>1800</v>
      </c>
    </row>
    <row r="66" spans="1:14" ht="28.5">
      <c r="A66" s="64"/>
      <c r="B66" s="100"/>
      <c r="C66" s="100"/>
      <c r="D66" s="100"/>
      <c r="E66" s="100"/>
      <c r="F66" s="100"/>
      <c r="G66" s="100"/>
      <c r="H66" s="101"/>
      <c r="I66" s="101"/>
      <c r="J66" s="101"/>
      <c r="K66" s="101"/>
      <c r="L66" s="102">
        <v>72400</v>
      </c>
      <c r="M66" s="101" t="s">
        <v>88</v>
      </c>
      <c r="N66" s="103">
        <v>500</v>
      </c>
    </row>
    <row r="67" spans="1:14">
      <c r="A67" s="262" t="s">
        <v>22</v>
      </c>
      <c r="B67" s="263"/>
      <c r="C67" s="263"/>
      <c r="D67" s="263"/>
      <c r="E67" s="263"/>
      <c r="F67" s="263"/>
      <c r="G67" s="263"/>
      <c r="H67" s="263"/>
      <c r="I67" s="263"/>
      <c r="J67" s="263"/>
      <c r="K67" s="263"/>
      <c r="L67" s="264"/>
      <c r="M67" s="60" t="s">
        <v>69</v>
      </c>
      <c r="N67" s="99">
        <f>SUM(N64:N66)</f>
        <v>2800</v>
      </c>
    </row>
    <row r="68" spans="1:14">
      <c r="A68" s="265"/>
      <c r="B68" s="266"/>
      <c r="C68" s="266"/>
      <c r="D68" s="266"/>
      <c r="E68" s="266"/>
      <c r="F68" s="266"/>
      <c r="G68" s="266"/>
      <c r="H68" s="266"/>
      <c r="I68" s="266"/>
      <c r="J68" s="266"/>
      <c r="K68" s="266"/>
      <c r="L68" s="267"/>
      <c r="M68" s="77" t="s">
        <v>95</v>
      </c>
      <c r="N68" s="78">
        <f>N63+N67</f>
        <v>31800</v>
      </c>
    </row>
    <row r="69" spans="1:14">
      <c r="A69" s="293" t="s">
        <v>96</v>
      </c>
      <c r="B69" s="294"/>
      <c r="C69" s="294"/>
      <c r="D69" s="294"/>
      <c r="E69" s="294"/>
      <c r="F69" s="294"/>
      <c r="G69" s="294"/>
      <c r="H69" s="294"/>
      <c r="I69" s="294"/>
      <c r="J69" s="294"/>
      <c r="K69" s="294"/>
      <c r="L69" s="294"/>
      <c r="M69" s="295"/>
      <c r="N69" s="98">
        <f>N17+N27+N40+N55+N63</f>
        <v>687000</v>
      </c>
    </row>
    <row r="70" spans="1:14">
      <c r="A70" s="40"/>
      <c r="B70" s="41"/>
      <c r="C70" s="41"/>
      <c r="D70" s="41"/>
      <c r="E70" s="41"/>
      <c r="F70" s="41"/>
      <c r="G70" s="41"/>
      <c r="H70" s="83"/>
      <c r="I70" s="83"/>
      <c r="J70" s="83"/>
      <c r="K70" s="83"/>
      <c r="L70" s="296" t="s">
        <v>97</v>
      </c>
      <c r="M70" s="297"/>
      <c r="N70" s="112">
        <f>N67+N44+N32</f>
        <v>60800</v>
      </c>
    </row>
    <row r="71" spans="1:14">
      <c r="A71" s="265"/>
      <c r="B71" s="266"/>
      <c r="C71" s="266"/>
      <c r="D71" s="266"/>
      <c r="E71" s="266"/>
      <c r="F71" s="266"/>
      <c r="G71" s="266"/>
      <c r="H71" s="266"/>
      <c r="I71" s="266"/>
      <c r="J71" s="266"/>
      <c r="K71" s="266"/>
      <c r="L71" s="289" t="s">
        <v>98</v>
      </c>
      <c r="M71" s="290"/>
      <c r="N71" s="111">
        <f>N69+N70</f>
        <v>747800</v>
      </c>
    </row>
    <row r="72" spans="1:14">
      <c r="A72" s="8"/>
      <c r="B72" s="8"/>
      <c r="C72" s="9"/>
      <c r="D72" s="8"/>
      <c r="E72" s="8"/>
      <c r="F72" s="8"/>
      <c r="G72" s="8"/>
    </row>
    <row r="73" spans="1:14">
      <c r="A73" s="8"/>
      <c r="B73" s="8"/>
      <c r="C73" s="9"/>
      <c r="D73" s="8"/>
      <c r="E73" s="8"/>
      <c r="F73" s="8"/>
      <c r="G73" s="8"/>
    </row>
    <row r="74" spans="1:14">
      <c r="A74" s="42" t="s">
        <v>33</v>
      </c>
      <c r="C74" s="9"/>
      <c r="D74" s="258" t="s">
        <v>37</v>
      </c>
      <c r="E74" s="258"/>
      <c r="F74" s="258"/>
      <c r="G74" s="258"/>
      <c r="H74" s="258"/>
      <c r="I74" s="258"/>
      <c r="J74" s="258"/>
      <c r="K74" s="87"/>
    </row>
    <row r="75" spans="1:14">
      <c r="A75" s="10" t="s">
        <v>101</v>
      </c>
      <c r="B75" s="10"/>
      <c r="C75" s="11"/>
      <c r="D75" s="259" t="s">
        <v>28</v>
      </c>
      <c r="E75" s="259"/>
      <c r="F75" s="259"/>
      <c r="G75" s="259"/>
      <c r="H75" s="259"/>
      <c r="I75" s="259"/>
      <c r="J75" s="259"/>
      <c r="N75" s="88"/>
    </row>
    <row r="76" spans="1:14" ht="28.5" customHeight="1">
      <c r="A76" s="12" t="s">
        <v>20</v>
      </c>
      <c r="B76" s="12"/>
      <c r="C76" s="11"/>
      <c r="D76" s="260" t="s">
        <v>20</v>
      </c>
      <c r="E76" s="260"/>
      <c r="F76" s="260"/>
      <c r="G76" s="260"/>
      <c r="H76" s="260"/>
      <c r="I76" s="260"/>
      <c r="J76" s="260"/>
      <c r="N76" s="88"/>
    </row>
    <row r="77" spans="1:14">
      <c r="A77" s="12"/>
      <c r="B77" s="12"/>
      <c r="C77" s="11"/>
      <c r="D77" s="261"/>
      <c r="E77" s="261"/>
      <c r="F77" s="261"/>
      <c r="G77" s="261"/>
      <c r="H77" s="261"/>
      <c r="I77" s="261"/>
      <c r="J77" s="261"/>
      <c r="N77" s="88"/>
    </row>
    <row r="78" spans="1:14" ht="26.25" customHeight="1">
      <c r="A78" s="28"/>
      <c r="B78" s="28"/>
      <c r="C78" s="29"/>
      <c r="D78" s="257"/>
      <c r="E78" s="257"/>
      <c r="F78" s="257"/>
      <c r="G78" s="257"/>
      <c r="H78" s="257"/>
      <c r="I78" s="257"/>
      <c r="J78" s="257"/>
      <c r="K78" s="89"/>
      <c r="L78" s="89"/>
      <c r="M78" s="90"/>
      <c r="N78" s="91"/>
    </row>
    <row r="79" spans="1:14">
      <c r="A79" s="30"/>
      <c r="B79" s="30"/>
      <c r="C79" s="31"/>
      <c r="D79" s="18"/>
      <c r="E79" s="18"/>
      <c r="F79" s="18"/>
      <c r="G79" s="23"/>
      <c r="H79" s="89"/>
      <c r="I79" s="89"/>
      <c r="J79" s="92"/>
      <c r="K79" s="93"/>
      <c r="L79" s="94"/>
      <c r="M79" s="95"/>
      <c r="N79" s="96"/>
    </row>
    <row r="80" spans="1:14">
      <c r="A80" s="31"/>
      <c r="B80" s="31"/>
      <c r="C80" s="18"/>
      <c r="D80" s="18"/>
      <c r="E80" s="18"/>
      <c r="G80" s="23"/>
      <c r="H80" s="89"/>
      <c r="I80" s="89"/>
      <c r="J80" s="92"/>
      <c r="K80" s="93"/>
      <c r="L80" s="94"/>
      <c r="M80" s="95"/>
      <c r="N80" s="96"/>
    </row>
    <row r="81" spans="1:14">
      <c r="A81" s="18"/>
      <c r="B81" s="18"/>
      <c r="C81" s="18"/>
      <c r="D81" s="18"/>
      <c r="E81" s="18"/>
      <c r="F81" s="18"/>
      <c r="G81" s="23"/>
      <c r="H81" s="89"/>
      <c r="I81" s="89"/>
      <c r="J81" s="89"/>
      <c r="K81" s="89"/>
      <c r="L81" s="89"/>
      <c r="M81" s="90"/>
      <c r="N81" s="97"/>
    </row>
    <row r="82" spans="1:14">
      <c r="A82" s="18"/>
      <c r="B82" s="18"/>
      <c r="C82" s="24"/>
      <c r="D82" s="18"/>
      <c r="E82" s="18"/>
      <c r="F82" s="18"/>
      <c r="G82" s="23"/>
      <c r="H82" s="89"/>
      <c r="I82" s="89"/>
      <c r="J82" s="89"/>
      <c r="K82" s="89"/>
      <c r="L82" s="89"/>
      <c r="M82" s="90"/>
      <c r="N82" s="97"/>
    </row>
    <row r="83" spans="1:14">
      <c r="A83" s="18"/>
      <c r="B83" s="18"/>
      <c r="C83" s="24"/>
      <c r="D83" s="18"/>
      <c r="E83" s="18"/>
      <c r="F83" s="18"/>
      <c r="G83" s="18"/>
      <c r="H83" s="90"/>
      <c r="I83" s="89"/>
      <c r="J83" s="89"/>
      <c r="K83" s="89"/>
      <c r="L83" s="89"/>
      <c r="M83" s="90"/>
      <c r="N83" s="97"/>
    </row>
    <row r="84" spans="1:14">
      <c r="A84" s="18"/>
      <c r="B84" s="18"/>
      <c r="C84" s="24"/>
      <c r="D84" s="18"/>
      <c r="E84" s="18"/>
      <c r="F84" s="18"/>
      <c r="G84" s="18"/>
      <c r="H84" s="90"/>
      <c r="I84" s="89"/>
      <c r="J84" s="89"/>
      <c r="K84" s="89"/>
      <c r="L84" s="89"/>
      <c r="M84" s="90"/>
      <c r="N84" s="97"/>
    </row>
    <row r="85" spans="1:14">
      <c r="A85" s="18"/>
      <c r="B85" s="18"/>
      <c r="C85" s="24"/>
      <c r="D85" s="18"/>
      <c r="E85" s="18"/>
      <c r="F85" s="18"/>
      <c r="G85" s="18"/>
      <c r="H85" s="90"/>
      <c r="I85" s="89"/>
      <c r="J85" s="89"/>
      <c r="K85" s="89"/>
      <c r="L85" s="89"/>
      <c r="M85" s="90"/>
      <c r="N85" s="97"/>
    </row>
    <row r="86" spans="1:14">
      <c r="A86" s="18"/>
      <c r="B86" s="18"/>
      <c r="C86" s="18"/>
      <c r="D86" s="18"/>
      <c r="E86" s="18"/>
      <c r="F86" s="18"/>
      <c r="G86" s="18"/>
      <c r="H86" s="90"/>
      <c r="I86" s="89"/>
      <c r="J86" s="89"/>
      <c r="K86" s="89"/>
      <c r="L86" s="89"/>
      <c r="M86" s="90"/>
      <c r="N86" s="97"/>
    </row>
    <row r="87" spans="1:14">
      <c r="A87" s="18"/>
      <c r="B87" s="18"/>
      <c r="C87" s="24"/>
      <c r="D87" s="18"/>
      <c r="E87" s="18"/>
      <c r="F87" s="18"/>
      <c r="G87" s="18"/>
      <c r="H87" s="90"/>
      <c r="I87" s="89"/>
      <c r="J87" s="89"/>
      <c r="K87" s="89"/>
      <c r="L87" s="89"/>
      <c r="M87" s="90"/>
      <c r="N87" s="97"/>
    </row>
    <row r="88" spans="1:14">
      <c r="A88" s="18"/>
      <c r="B88" s="18"/>
      <c r="C88" s="18"/>
      <c r="D88" s="18"/>
      <c r="E88" s="18"/>
      <c r="F88" s="18"/>
      <c r="G88" s="18"/>
      <c r="H88" s="90"/>
      <c r="I88" s="89"/>
      <c r="J88" s="89"/>
      <c r="K88" s="89"/>
      <c r="L88" s="89"/>
      <c r="M88" s="90"/>
      <c r="N88" s="97"/>
    </row>
    <row r="89" spans="1:14">
      <c r="A89" s="18"/>
      <c r="B89" s="18"/>
      <c r="C89" s="18"/>
      <c r="D89" s="18"/>
      <c r="E89" s="18"/>
      <c r="F89" s="18"/>
      <c r="G89" s="18"/>
      <c r="H89" s="90"/>
      <c r="I89" s="89"/>
      <c r="J89" s="89"/>
      <c r="K89" s="89"/>
      <c r="L89" s="89"/>
      <c r="M89" s="90"/>
      <c r="N89" s="97"/>
    </row>
  </sheetData>
  <mergeCells count="52">
    <mergeCell ref="D78:J78"/>
    <mergeCell ref="A71:K71"/>
    <mergeCell ref="L71:M71"/>
    <mergeCell ref="D74:J74"/>
    <mergeCell ref="D75:J75"/>
    <mergeCell ref="D76:J76"/>
    <mergeCell ref="D77:J77"/>
    <mergeCell ref="L70:M70"/>
    <mergeCell ref="A44:L44"/>
    <mergeCell ref="A45:L45"/>
    <mergeCell ref="A46:A55"/>
    <mergeCell ref="B46:B49"/>
    <mergeCell ref="C46:C47"/>
    <mergeCell ref="C48:C49"/>
    <mergeCell ref="B50:B54"/>
    <mergeCell ref="C50:C51"/>
    <mergeCell ref="C52:C53"/>
    <mergeCell ref="A56:L56"/>
    <mergeCell ref="A57:A63"/>
    <mergeCell ref="A67:L67"/>
    <mergeCell ref="A68:L68"/>
    <mergeCell ref="A69:M69"/>
    <mergeCell ref="A32:L32"/>
    <mergeCell ref="A33:L33"/>
    <mergeCell ref="A34:A43"/>
    <mergeCell ref="B34:B35"/>
    <mergeCell ref="B36:B39"/>
    <mergeCell ref="C36:C37"/>
    <mergeCell ref="A18:L18"/>
    <mergeCell ref="A19:N19"/>
    <mergeCell ref="A20:A31"/>
    <mergeCell ref="B20:B23"/>
    <mergeCell ref="C20:C22"/>
    <mergeCell ref="B24:B26"/>
    <mergeCell ref="C24:C25"/>
    <mergeCell ref="D10:G10"/>
    <mergeCell ref="H10:H11"/>
    <mergeCell ref="J10:N10"/>
    <mergeCell ref="A12:N12"/>
    <mergeCell ref="A13:A16"/>
    <mergeCell ref="B13:B14"/>
    <mergeCell ref="B15:B16"/>
    <mergeCell ref="C1:M1"/>
    <mergeCell ref="B2:M2"/>
    <mergeCell ref="N2:N9"/>
    <mergeCell ref="B3:M3"/>
    <mergeCell ref="B4:M4"/>
    <mergeCell ref="B5:M5"/>
    <mergeCell ref="B6:M6"/>
    <mergeCell ref="B7:M7"/>
    <mergeCell ref="B8:M8"/>
    <mergeCell ref="B9:M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AEFE2-9FD8-4057-84C1-64C0F0969047}">
  <sheetPr>
    <tabColor rgb="FFFFFFCC"/>
  </sheetPr>
  <dimension ref="A1:AR89"/>
  <sheetViews>
    <sheetView zoomScale="85" zoomScaleNormal="85" workbookViewId="0">
      <selection activeCell="C15" sqref="C15"/>
    </sheetView>
  </sheetViews>
  <sheetFormatPr defaultColWidth="11.42578125" defaultRowHeight="15"/>
  <cols>
    <col min="1" max="1" width="50" style="42" customWidth="1"/>
    <col min="2" max="2" width="50.140625" style="42" customWidth="1"/>
    <col min="3" max="3" width="59.85546875" style="4" customWidth="1"/>
    <col min="4" max="7" width="3.5703125" style="42" bestFit="1" customWidth="1"/>
    <col min="8" max="8" width="15.42578125" style="84" customWidth="1"/>
    <col min="9" max="9" width="9.28515625" style="85" customWidth="1"/>
    <col min="10" max="10" width="8.5703125" style="85" customWidth="1"/>
    <col min="11" max="11" width="10.140625" style="85" customWidth="1"/>
    <col min="12" max="12" width="12.28515625" style="85" customWidth="1"/>
    <col min="13" max="13" width="26" style="84" bestFit="1" customWidth="1"/>
    <col min="14" max="14" width="14.28515625" style="86" bestFit="1" customWidth="1"/>
    <col min="15" max="16" width="11.42578125" style="18"/>
    <col min="17" max="17" width="12.28515625" style="18" bestFit="1" customWidth="1"/>
    <col min="18" max="44" width="11.42578125" style="18"/>
    <col min="45" max="16384" width="11.42578125" style="42"/>
  </cols>
  <sheetData>
    <row r="1" spans="1:44">
      <c r="A1" s="1"/>
      <c r="B1" s="1"/>
      <c r="C1" s="281" t="s">
        <v>272</v>
      </c>
      <c r="D1" s="281"/>
      <c r="E1" s="281"/>
      <c r="F1" s="281"/>
      <c r="G1" s="281"/>
      <c r="H1" s="281"/>
      <c r="I1" s="281"/>
      <c r="J1" s="281"/>
      <c r="K1" s="281"/>
      <c r="L1" s="281"/>
      <c r="M1" s="281"/>
      <c r="N1" s="70"/>
    </row>
    <row r="2" spans="1:44">
      <c r="A2" s="6" t="s">
        <v>29</v>
      </c>
      <c r="B2" s="285" t="s">
        <v>43</v>
      </c>
      <c r="C2" s="285"/>
      <c r="D2" s="285"/>
      <c r="E2" s="285"/>
      <c r="F2" s="285"/>
      <c r="G2" s="285"/>
      <c r="H2" s="285"/>
      <c r="I2" s="285"/>
      <c r="J2" s="285"/>
      <c r="K2" s="285"/>
      <c r="L2" s="285"/>
      <c r="M2" s="285"/>
      <c r="N2" s="282"/>
    </row>
    <row r="3" spans="1:44">
      <c r="A3" s="6" t="s">
        <v>19</v>
      </c>
      <c r="B3" s="285" t="s">
        <v>42</v>
      </c>
      <c r="C3" s="285"/>
      <c r="D3" s="285"/>
      <c r="E3" s="285"/>
      <c r="F3" s="285"/>
      <c r="G3" s="285"/>
      <c r="H3" s="285"/>
      <c r="I3" s="285"/>
      <c r="J3" s="285"/>
      <c r="K3" s="285"/>
      <c r="L3" s="285"/>
      <c r="M3" s="285"/>
      <c r="N3" s="283"/>
    </row>
    <row r="4" spans="1:44" ht="15" customHeight="1">
      <c r="A4" s="6" t="s">
        <v>0</v>
      </c>
      <c r="B4" s="286" t="s">
        <v>41</v>
      </c>
      <c r="C4" s="286"/>
      <c r="D4" s="286"/>
      <c r="E4" s="286"/>
      <c r="F4" s="286"/>
      <c r="G4" s="286"/>
      <c r="H4" s="286"/>
      <c r="I4" s="286"/>
      <c r="J4" s="286"/>
      <c r="K4" s="286"/>
      <c r="L4" s="286"/>
      <c r="M4" s="286"/>
      <c r="N4" s="283"/>
    </row>
    <row r="5" spans="1:44">
      <c r="A5" s="6" t="s">
        <v>1</v>
      </c>
      <c r="B5" s="286" t="s">
        <v>44</v>
      </c>
      <c r="C5" s="286"/>
      <c r="D5" s="286"/>
      <c r="E5" s="286"/>
      <c r="F5" s="286"/>
      <c r="G5" s="286"/>
      <c r="H5" s="286"/>
      <c r="I5" s="286"/>
      <c r="J5" s="286"/>
      <c r="K5" s="286"/>
      <c r="L5" s="286"/>
      <c r="M5" s="286"/>
      <c r="N5" s="283"/>
    </row>
    <row r="6" spans="1:44">
      <c r="A6" s="6" t="s">
        <v>24</v>
      </c>
      <c r="B6" s="287" t="s">
        <v>102</v>
      </c>
      <c r="C6" s="287"/>
      <c r="D6" s="287"/>
      <c r="E6" s="287"/>
      <c r="F6" s="287"/>
      <c r="G6" s="287"/>
      <c r="H6" s="287"/>
      <c r="I6" s="287"/>
      <c r="J6" s="287"/>
      <c r="K6" s="287"/>
      <c r="L6" s="287"/>
      <c r="M6" s="287"/>
      <c r="N6" s="283"/>
    </row>
    <row r="7" spans="1:44" ht="46.5" customHeight="1">
      <c r="A7" s="32" t="s">
        <v>40</v>
      </c>
      <c r="B7" s="288" t="s">
        <v>104</v>
      </c>
      <c r="C7" s="288"/>
      <c r="D7" s="288"/>
      <c r="E7" s="288"/>
      <c r="F7" s="288"/>
      <c r="G7" s="288"/>
      <c r="H7" s="288"/>
      <c r="I7" s="288"/>
      <c r="J7" s="288"/>
      <c r="K7" s="288"/>
      <c r="L7" s="288"/>
      <c r="M7" s="288"/>
      <c r="N7" s="283"/>
    </row>
    <row r="8" spans="1:44" ht="30">
      <c r="A8" s="7" t="s">
        <v>38</v>
      </c>
      <c r="B8" s="287" t="s">
        <v>105</v>
      </c>
      <c r="C8" s="287"/>
      <c r="D8" s="287"/>
      <c r="E8" s="287"/>
      <c r="F8" s="287"/>
      <c r="G8" s="287"/>
      <c r="H8" s="287"/>
      <c r="I8" s="287"/>
      <c r="J8" s="287"/>
      <c r="K8" s="287"/>
      <c r="L8" s="287"/>
      <c r="M8" s="287"/>
      <c r="N8" s="283"/>
    </row>
    <row r="9" spans="1:44">
      <c r="A9" s="7" t="s">
        <v>25</v>
      </c>
      <c r="B9" s="287" t="s">
        <v>103</v>
      </c>
      <c r="C9" s="287"/>
      <c r="D9" s="287"/>
      <c r="E9" s="287"/>
      <c r="F9" s="287"/>
      <c r="G9" s="287"/>
      <c r="H9" s="287"/>
      <c r="I9" s="287"/>
      <c r="J9" s="287"/>
      <c r="K9" s="287"/>
      <c r="L9" s="287"/>
      <c r="M9" s="287"/>
      <c r="N9" s="284"/>
    </row>
    <row r="10" spans="1:44" s="16" customFormat="1" ht="20.100000000000001" customHeight="1">
      <c r="A10" s="38" t="s">
        <v>2</v>
      </c>
      <c r="B10" s="44" t="s">
        <v>52</v>
      </c>
      <c r="C10" s="38" t="s">
        <v>3</v>
      </c>
      <c r="D10" s="301" t="s">
        <v>4</v>
      </c>
      <c r="E10" s="301"/>
      <c r="F10" s="301"/>
      <c r="G10" s="301"/>
      <c r="H10" s="302" t="s">
        <v>5</v>
      </c>
      <c r="I10" s="71"/>
      <c r="J10" s="302" t="s">
        <v>6</v>
      </c>
      <c r="K10" s="302"/>
      <c r="L10" s="302"/>
      <c r="M10" s="302"/>
      <c r="N10" s="302"/>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ht="35.1" customHeight="1">
      <c r="A11" s="3" t="s">
        <v>7</v>
      </c>
      <c r="B11" s="3"/>
      <c r="C11" s="5" t="s">
        <v>8</v>
      </c>
      <c r="D11" s="2" t="s">
        <v>9</v>
      </c>
      <c r="E11" s="2" t="s">
        <v>10</v>
      </c>
      <c r="F11" s="2" t="s">
        <v>11</v>
      </c>
      <c r="G11" s="2" t="s">
        <v>12</v>
      </c>
      <c r="H11" s="302"/>
      <c r="I11" s="71" t="s">
        <v>13</v>
      </c>
      <c r="J11" s="71" t="s">
        <v>14</v>
      </c>
      <c r="K11" s="71" t="s">
        <v>15</v>
      </c>
      <c r="L11" s="71" t="s">
        <v>16</v>
      </c>
      <c r="M11" s="71" t="s">
        <v>17</v>
      </c>
      <c r="N11" s="72" t="s">
        <v>23</v>
      </c>
    </row>
    <row r="12" spans="1:44" ht="26.1" customHeight="1">
      <c r="A12" s="303" t="s">
        <v>26</v>
      </c>
      <c r="B12" s="304"/>
      <c r="C12" s="304"/>
      <c r="D12" s="304"/>
      <c r="E12" s="304"/>
      <c r="F12" s="304"/>
      <c r="G12" s="304"/>
      <c r="H12" s="304"/>
      <c r="I12" s="304"/>
      <c r="J12" s="304"/>
      <c r="K12" s="304"/>
      <c r="L12" s="304"/>
      <c r="M12" s="304"/>
      <c r="N12" s="305"/>
    </row>
    <row r="13" spans="1:44" s="27" customFormat="1" ht="45">
      <c r="A13" s="306" t="s">
        <v>45</v>
      </c>
      <c r="B13" s="275" t="s">
        <v>46</v>
      </c>
      <c r="C13" s="45" t="s">
        <v>47</v>
      </c>
      <c r="D13" s="36"/>
      <c r="E13" s="36"/>
      <c r="F13" s="36"/>
      <c r="G13" s="36"/>
      <c r="H13" s="36" t="s">
        <v>18</v>
      </c>
      <c r="I13" s="34">
        <v>62000</v>
      </c>
      <c r="J13" s="36" t="s">
        <v>53</v>
      </c>
      <c r="K13" s="37" t="s">
        <v>54</v>
      </c>
      <c r="L13" s="34">
        <v>71200</v>
      </c>
      <c r="M13" s="36" t="s">
        <v>21</v>
      </c>
      <c r="N13" s="73" t="s">
        <v>56</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s="27" customFormat="1" ht="60">
      <c r="A14" s="307"/>
      <c r="B14" s="275"/>
      <c r="C14" s="39" t="s">
        <v>48</v>
      </c>
      <c r="D14" s="36"/>
      <c r="E14" s="36"/>
      <c r="F14" s="36"/>
      <c r="G14" s="36"/>
      <c r="H14" s="36" t="s">
        <v>18</v>
      </c>
      <c r="I14" s="34">
        <v>62000</v>
      </c>
      <c r="J14" s="36" t="s">
        <v>53</v>
      </c>
      <c r="K14" s="37" t="s">
        <v>54</v>
      </c>
      <c r="L14" s="34">
        <v>71300</v>
      </c>
      <c r="M14" s="14" t="s">
        <v>30</v>
      </c>
      <c r="N14" s="74">
        <v>30000</v>
      </c>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row>
    <row r="15" spans="1:44" s="27" customFormat="1" ht="75">
      <c r="A15" s="307"/>
      <c r="B15" s="308" t="s">
        <v>49</v>
      </c>
      <c r="C15" s="46" t="s">
        <v>50</v>
      </c>
      <c r="D15" s="36"/>
      <c r="E15" s="36"/>
      <c r="F15" s="36"/>
      <c r="G15" s="36"/>
      <c r="H15" s="36" t="s">
        <v>18</v>
      </c>
      <c r="I15" s="34">
        <v>62000</v>
      </c>
      <c r="J15" s="36" t="s">
        <v>53</v>
      </c>
      <c r="K15" s="37" t="s">
        <v>54</v>
      </c>
      <c r="L15" s="34">
        <v>75700</v>
      </c>
      <c r="M15" s="14" t="s">
        <v>55</v>
      </c>
      <c r="N15" s="73">
        <v>15000</v>
      </c>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s="27" customFormat="1" ht="45">
      <c r="A16" s="307"/>
      <c r="B16" s="308"/>
      <c r="C16" s="46" t="s">
        <v>51</v>
      </c>
      <c r="D16" s="36"/>
      <c r="E16" s="36"/>
      <c r="F16" s="36"/>
      <c r="G16" s="36"/>
      <c r="H16" s="36" t="s">
        <v>18</v>
      </c>
      <c r="I16" s="34">
        <v>62000</v>
      </c>
      <c r="J16" s="36" t="s">
        <v>53</v>
      </c>
      <c r="K16" s="37" t="s">
        <v>54</v>
      </c>
      <c r="L16" s="34">
        <v>71600</v>
      </c>
      <c r="M16" s="14" t="s">
        <v>32</v>
      </c>
      <c r="N16" s="73" t="s">
        <v>56</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1:44" s="27" customFormat="1">
      <c r="A17" s="48"/>
      <c r="B17" s="49"/>
      <c r="C17" s="50"/>
      <c r="D17" s="51"/>
      <c r="E17" s="51"/>
      <c r="F17" s="51"/>
      <c r="G17" s="51"/>
      <c r="H17" s="51"/>
      <c r="I17" s="52"/>
      <c r="J17" s="51"/>
      <c r="K17" s="53"/>
      <c r="L17" s="54"/>
      <c r="M17" s="59" t="s">
        <v>68</v>
      </c>
      <c r="N17" s="76">
        <f>SUM(N13:N16)</f>
        <v>45000</v>
      </c>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1:44">
      <c r="A18" s="298" t="s">
        <v>22</v>
      </c>
      <c r="B18" s="299"/>
      <c r="C18" s="299"/>
      <c r="D18" s="299"/>
      <c r="E18" s="299"/>
      <c r="F18" s="299"/>
      <c r="G18" s="299"/>
      <c r="H18" s="299"/>
      <c r="I18" s="299"/>
      <c r="J18" s="299"/>
      <c r="K18" s="299"/>
      <c r="L18" s="300"/>
      <c r="M18" s="77" t="s">
        <v>35</v>
      </c>
      <c r="N18" s="78">
        <f>N17</f>
        <v>45000</v>
      </c>
    </row>
    <row r="19" spans="1:44" s="4" customFormat="1">
      <c r="A19" s="277" t="s">
        <v>27</v>
      </c>
      <c r="B19" s="278"/>
      <c r="C19" s="278"/>
      <c r="D19" s="278"/>
      <c r="E19" s="278"/>
      <c r="F19" s="278"/>
      <c r="G19" s="278"/>
      <c r="H19" s="278"/>
      <c r="I19" s="278"/>
      <c r="J19" s="278"/>
      <c r="K19" s="278"/>
      <c r="L19" s="278"/>
      <c r="M19" s="278"/>
      <c r="N19" s="279"/>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row>
    <row r="20" spans="1:44" s="27" customFormat="1" ht="60" customHeight="1">
      <c r="A20" s="268" t="s">
        <v>57</v>
      </c>
      <c r="B20" s="268" t="s">
        <v>58</v>
      </c>
      <c r="C20" s="280" t="s">
        <v>59</v>
      </c>
      <c r="D20" s="36"/>
      <c r="E20" s="36"/>
      <c r="F20" s="36"/>
      <c r="G20" s="36"/>
      <c r="H20" s="36" t="s">
        <v>18</v>
      </c>
      <c r="I20" s="34">
        <v>62000</v>
      </c>
      <c r="J20" s="36" t="s">
        <v>53</v>
      </c>
      <c r="K20" s="37" t="s">
        <v>54</v>
      </c>
      <c r="L20" s="34">
        <v>71200</v>
      </c>
      <c r="M20" s="14" t="s">
        <v>21</v>
      </c>
      <c r="N20" s="74" t="s">
        <v>56</v>
      </c>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row>
    <row r="21" spans="1:44" s="27" customFormat="1">
      <c r="A21" s="269"/>
      <c r="B21" s="269"/>
      <c r="C21" s="280"/>
      <c r="D21" s="36"/>
      <c r="E21" s="36"/>
      <c r="F21" s="36"/>
      <c r="G21" s="36"/>
      <c r="H21" s="36" t="s">
        <v>18</v>
      </c>
      <c r="I21" s="34">
        <v>62000</v>
      </c>
      <c r="J21" s="36" t="s">
        <v>53</v>
      </c>
      <c r="K21" s="37" t="s">
        <v>54</v>
      </c>
      <c r="L21" s="34">
        <v>71300</v>
      </c>
      <c r="M21" s="14" t="s">
        <v>30</v>
      </c>
      <c r="N21" s="74">
        <v>30000</v>
      </c>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row>
    <row r="22" spans="1:44" s="27" customFormat="1" ht="28.5">
      <c r="A22" s="269"/>
      <c r="B22" s="269"/>
      <c r="C22" s="280"/>
      <c r="D22" s="36"/>
      <c r="E22" s="36"/>
      <c r="F22" s="36"/>
      <c r="G22" s="36"/>
      <c r="H22" s="36" t="s">
        <v>18</v>
      </c>
      <c r="I22" s="34">
        <v>62000</v>
      </c>
      <c r="J22" s="36" t="s">
        <v>53</v>
      </c>
      <c r="K22" s="37" t="s">
        <v>54</v>
      </c>
      <c r="L22" s="34">
        <v>71400</v>
      </c>
      <c r="M22" s="14" t="s">
        <v>64</v>
      </c>
      <c r="N22" s="74">
        <v>10000</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row>
    <row r="23" spans="1:44" s="27" customFormat="1" ht="45">
      <c r="A23" s="269"/>
      <c r="B23" s="269"/>
      <c r="C23" s="45" t="s">
        <v>60</v>
      </c>
      <c r="D23" s="36"/>
      <c r="E23" s="36"/>
      <c r="F23" s="36"/>
      <c r="G23" s="36"/>
      <c r="H23" s="36" t="s">
        <v>18</v>
      </c>
      <c r="I23" s="34">
        <v>62000</v>
      </c>
      <c r="J23" s="36" t="s">
        <v>53</v>
      </c>
      <c r="K23" s="37" t="s">
        <v>54</v>
      </c>
      <c r="L23" s="34">
        <v>72100</v>
      </c>
      <c r="M23" s="14" t="s">
        <v>65</v>
      </c>
      <c r="N23" s="74" t="s">
        <v>56</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row>
    <row r="24" spans="1:44" s="27" customFormat="1" ht="75" customHeight="1">
      <c r="A24" s="269"/>
      <c r="B24" s="269" t="s">
        <v>61</v>
      </c>
      <c r="C24" s="275" t="s">
        <v>62</v>
      </c>
      <c r="D24" s="36"/>
      <c r="E24" s="15"/>
      <c r="F24" s="15"/>
      <c r="G24" s="15"/>
      <c r="H24" s="36" t="s">
        <v>18</v>
      </c>
      <c r="I24" s="34">
        <v>62000</v>
      </c>
      <c r="J24" s="36" t="s">
        <v>53</v>
      </c>
      <c r="K24" s="37" t="s">
        <v>54</v>
      </c>
      <c r="L24" s="14">
        <v>72300</v>
      </c>
      <c r="M24" s="14" t="s">
        <v>66</v>
      </c>
      <c r="N24" s="73" t="s">
        <v>56</v>
      </c>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row>
    <row r="25" spans="1:44" s="27" customFormat="1" ht="28.5">
      <c r="A25" s="269"/>
      <c r="B25" s="269"/>
      <c r="C25" s="275"/>
      <c r="D25" s="36"/>
      <c r="E25" s="15"/>
      <c r="F25" s="15"/>
      <c r="G25" s="15"/>
      <c r="H25" s="36" t="s">
        <v>18</v>
      </c>
      <c r="I25" s="34">
        <v>62000</v>
      </c>
      <c r="J25" s="36" t="s">
        <v>53</v>
      </c>
      <c r="K25" s="37" t="s">
        <v>54</v>
      </c>
      <c r="L25" s="14">
        <v>75700</v>
      </c>
      <c r="M25" s="14" t="s">
        <v>55</v>
      </c>
      <c r="N25" s="73">
        <v>20000</v>
      </c>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row>
    <row r="26" spans="1:44" s="27" customFormat="1" ht="60">
      <c r="A26" s="269"/>
      <c r="B26" s="276"/>
      <c r="C26" s="45" t="s">
        <v>63</v>
      </c>
      <c r="D26" s="13"/>
      <c r="E26" s="35"/>
      <c r="F26" s="35"/>
      <c r="G26" s="35"/>
      <c r="H26" s="13" t="s">
        <v>18</v>
      </c>
      <c r="I26" s="55">
        <v>62000</v>
      </c>
      <c r="J26" s="13" t="s">
        <v>53</v>
      </c>
      <c r="K26" s="56" t="s">
        <v>54</v>
      </c>
      <c r="L26" s="33">
        <v>71600</v>
      </c>
      <c r="M26" s="33" t="s">
        <v>32</v>
      </c>
      <c r="N26" s="73" t="s">
        <v>56</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row>
    <row r="27" spans="1:44" s="27" customFormat="1">
      <c r="A27" s="269"/>
      <c r="B27" s="57"/>
      <c r="C27" s="45"/>
      <c r="D27" s="15"/>
      <c r="E27" s="15"/>
      <c r="F27" s="15"/>
      <c r="G27" s="15"/>
      <c r="H27" s="15"/>
      <c r="I27" s="14"/>
      <c r="J27" s="15"/>
      <c r="K27" s="58"/>
      <c r="L27" s="14"/>
      <c r="M27" s="60" t="s">
        <v>68</v>
      </c>
      <c r="N27" s="76">
        <f>SUM(N20:N26)</f>
        <v>60000</v>
      </c>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row>
    <row r="28" spans="1:44" s="27" customFormat="1">
      <c r="A28" s="269"/>
      <c r="B28" s="100"/>
      <c r="C28" s="109"/>
      <c r="D28" s="107"/>
      <c r="E28" s="107"/>
      <c r="F28" s="107"/>
      <c r="G28" s="107"/>
      <c r="H28" s="107" t="s">
        <v>18</v>
      </c>
      <c r="I28" s="102">
        <v>4000</v>
      </c>
      <c r="J28" s="107" t="s">
        <v>18</v>
      </c>
      <c r="K28" s="110" t="s">
        <v>31</v>
      </c>
      <c r="L28" s="102">
        <v>71200</v>
      </c>
      <c r="M28" s="102" t="s">
        <v>21</v>
      </c>
      <c r="N28" s="103">
        <v>5000</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row>
    <row r="29" spans="1:44" s="27" customFormat="1">
      <c r="A29" s="269"/>
      <c r="B29" s="100"/>
      <c r="C29" s="109"/>
      <c r="D29" s="107"/>
      <c r="E29" s="107"/>
      <c r="F29" s="107"/>
      <c r="G29" s="107"/>
      <c r="H29" s="107" t="s">
        <v>18</v>
      </c>
      <c r="I29" s="102">
        <v>4000</v>
      </c>
      <c r="J29" s="107" t="s">
        <v>18</v>
      </c>
      <c r="K29" s="110" t="s">
        <v>31</v>
      </c>
      <c r="L29" s="102">
        <v>71300</v>
      </c>
      <c r="M29" s="102" t="s">
        <v>30</v>
      </c>
      <c r="N29" s="103">
        <v>5000</v>
      </c>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row>
    <row r="30" spans="1:44" s="27" customFormat="1" ht="28.5">
      <c r="A30" s="269"/>
      <c r="B30" s="100"/>
      <c r="C30" s="109"/>
      <c r="D30" s="107"/>
      <c r="E30" s="107"/>
      <c r="F30" s="107"/>
      <c r="G30" s="107"/>
      <c r="H30" s="107" t="s">
        <v>18</v>
      </c>
      <c r="I30" s="102">
        <v>4000</v>
      </c>
      <c r="J30" s="107" t="s">
        <v>18</v>
      </c>
      <c r="K30" s="110" t="s">
        <v>31</v>
      </c>
      <c r="L30" s="102">
        <v>71400</v>
      </c>
      <c r="M30" s="102" t="s">
        <v>64</v>
      </c>
      <c r="N30" s="103">
        <v>20000</v>
      </c>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row>
    <row r="31" spans="1:44" s="27" customFormat="1" ht="28.5">
      <c r="A31" s="269"/>
      <c r="B31" s="100"/>
      <c r="C31" s="109"/>
      <c r="D31" s="107"/>
      <c r="E31" s="107"/>
      <c r="F31" s="107"/>
      <c r="G31" s="107"/>
      <c r="H31" s="107" t="s">
        <v>18</v>
      </c>
      <c r="I31" s="102">
        <v>4000</v>
      </c>
      <c r="J31" s="107" t="s">
        <v>18</v>
      </c>
      <c r="K31" s="110" t="s">
        <v>31</v>
      </c>
      <c r="L31" s="102">
        <v>75700</v>
      </c>
      <c r="M31" s="102" t="s">
        <v>55</v>
      </c>
      <c r="N31" s="103">
        <v>5000</v>
      </c>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row>
    <row r="32" spans="1:44">
      <c r="A32" s="262" t="s">
        <v>22</v>
      </c>
      <c r="B32" s="263"/>
      <c r="C32" s="263"/>
      <c r="D32" s="263"/>
      <c r="E32" s="263"/>
      <c r="F32" s="263"/>
      <c r="G32" s="263"/>
      <c r="H32" s="263"/>
      <c r="I32" s="263"/>
      <c r="J32" s="263"/>
      <c r="K32" s="263"/>
      <c r="L32" s="264"/>
      <c r="M32" s="60" t="s">
        <v>69</v>
      </c>
      <c r="N32" s="76">
        <f>SUM(N28:N31)</f>
        <v>35000</v>
      </c>
    </row>
    <row r="33" spans="1:44">
      <c r="A33" s="265"/>
      <c r="B33" s="266"/>
      <c r="C33" s="266"/>
      <c r="D33" s="266"/>
      <c r="E33" s="266"/>
      <c r="F33" s="266"/>
      <c r="G33" s="266"/>
      <c r="H33" s="266"/>
      <c r="I33" s="266"/>
      <c r="J33" s="266"/>
      <c r="K33" s="266"/>
      <c r="L33" s="267"/>
      <c r="M33" s="77" t="s">
        <v>70</v>
      </c>
      <c r="N33" s="78">
        <f>N27+N32</f>
        <v>95000</v>
      </c>
    </row>
    <row r="34" spans="1:44" s="27" customFormat="1" ht="60" customHeight="1">
      <c r="A34" s="268" t="s">
        <v>71</v>
      </c>
      <c r="B34" s="268" t="s">
        <v>72</v>
      </c>
      <c r="C34" s="61" t="s">
        <v>73</v>
      </c>
      <c r="D34" s="36"/>
      <c r="E34" s="36"/>
      <c r="F34" s="36"/>
      <c r="G34" s="36"/>
      <c r="H34" s="36" t="s">
        <v>18</v>
      </c>
      <c r="I34" s="34">
        <v>62000</v>
      </c>
      <c r="J34" s="36" t="s">
        <v>53</v>
      </c>
      <c r="K34" s="37" t="s">
        <v>54</v>
      </c>
      <c r="L34" s="34">
        <v>71200</v>
      </c>
      <c r="M34" s="14" t="s">
        <v>21</v>
      </c>
      <c r="N34" s="74">
        <v>40000</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row>
    <row r="35" spans="1:44" s="27" customFormat="1" ht="45">
      <c r="A35" s="269"/>
      <c r="B35" s="269"/>
      <c r="C35" s="45" t="s">
        <v>74</v>
      </c>
      <c r="D35" s="36"/>
      <c r="E35" s="36"/>
      <c r="F35" s="36"/>
      <c r="G35" s="36"/>
      <c r="H35" s="36" t="s">
        <v>18</v>
      </c>
      <c r="I35" s="34">
        <v>62000</v>
      </c>
      <c r="J35" s="36" t="s">
        <v>53</v>
      </c>
      <c r="K35" s="37" t="s">
        <v>54</v>
      </c>
      <c r="L35" s="34">
        <v>71300</v>
      </c>
      <c r="M35" s="14" t="s">
        <v>30</v>
      </c>
      <c r="N35" s="74">
        <v>30000</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row>
    <row r="36" spans="1:44" s="27" customFormat="1" ht="75" customHeight="1">
      <c r="A36" s="269"/>
      <c r="B36" s="269" t="s">
        <v>75</v>
      </c>
      <c r="C36" s="275" t="s">
        <v>76</v>
      </c>
      <c r="D36" s="36"/>
      <c r="E36" s="15"/>
      <c r="F36" s="15"/>
      <c r="G36" s="15"/>
      <c r="H36" s="36" t="s">
        <v>18</v>
      </c>
      <c r="I36" s="34">
        <v>62000</v>
      </c>
      <c r="J36" s="36" t="s">
        <v>53</v>
      </c>
      <c r="K36" s="37" t="s">
        <v>54</v>
      </c>
      <c r="L36" s="14">
        <v>71400</v>
      </c>
      <c r="M36" s="14" t="s">
        <v>64</v>
      </c>
      <c r="N36" s="73">
        <v>40000</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row>
    <row r="37" spans="1:44" s="27" customFormat="1" ht="28.5">
      <c r="A37" s="269"/>
      <c r="B37" s="269"/>
      <c r="C37" s="275"/>
      <c r="D37" s="36"/>
      <c r="E37" s="15"/>
      <c r="F37" s="15"/>
      <c r="G37" s="15"/>
      <c r="H37" s="36" t="s">
        <v>18</v>
      </c>
      <c r="I37" s="34">
        <v>62000</v>
      </c>
      <c r="J37" s="36" t="s">
        <v>53</v>
      </c>
      <c r="K37" s="37" t="s">
        <v>54</v>
      </c>
      <c r="L37" s="14">
        <v>72100</v>
      </c>
      <c r="M37" s="14" t="s">
        <v>79</v>
      </c>
      <c r="N37" s="73">
        <v>30000</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row>
    <row r="38" spans="1:44" s="27" customFormat="1" ht="45">
      <c r="A38" s="269"/>
      <c r="B38" s="269"/>
      <c r="C38" s="45" t="s">
        <v>77</v>
      </c>
      <c r="D38" s="13"/>
      <c r="E38" s="35"/>
      <c r="F38" s="35"/>
      <c r="G38" s="35"/>
      <c r="H38" s="15" t="s">
        <v>18</v>
      </c>
      <c r="I38" s="14">
        <v>62000</v>
      </c>
      <c r="J38" s="15" t="s">
        <v>53</v>
      </c>
      <c r="K38" s="58" t="s">
        <v>54</v>
      </c>
      <c r="L38" s="33">
        <v>75700</v>
      </c>
      <c r="M38" s="33" t="s">
        <v>55</v>
      </c>
      <c r="N38" s="73">
        <v>40000</v>
      </c>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row>
    <row r="39" spans="1:44" s="27" customFormat="1" ht="60">
      <c r="A39" s="269"/>
      <c r="B39" s="276"/>
      <c r="C39" s="45" t="s">
        <v>78</v>
      </c>
      <c r="D39" s="13"/>
      <c r="E39" s="35"/>
      <c r="F39" s="35"/>
      <c r="G39" s="35"/>
      <c r="H39" s="15" t="s">
        <v>18</v>
      </c>
      <c r="I39" s="14">
        <v>62000</v>
      </c>
      <c r="J39" s="15" t="s">
        <v>53</v>
      </c>
      <c r="K39" s="58" t="s">
        <v>54</v>
      </c>
      <c r="L39" s="33">
        <v>71600</v>
      </c>
      <c r="M39" s="33" t="s">
        <v>32</v>
      </c>
      <c r="N39" s="73">
        <v>4771</v>
      </c>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row>
    <row r="40" spans="1:44" s="27" customFormat="1">
      <c r="A40" s="269"/>
      <c r="B40" s="57"/>
      <c r="C40" s="45"/>
      <c r="D40" s="15"/>
      <c r="E40" s="15"/>
      <c r="F40" s="15"/>
      <c r="G40" s="15"/>
      <c r="H40" s="15"/>
      <c r="I40" s="14"/>
      <c r="J40" s="15"/>
      <c r="K40" s="58"/>
      <c r="L40" s="14"/>
      <c r="M40" s="60" t="s">
        <v>68</v>
      </c>
      <c r="N40" s="76">
        <f>SUM(N34:N39)</f>
        <v>184771</v>
      </c>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row>
    <row r="41" spans="1:44" s="27" customFormat="1">
      <c r="A41" s="269"/>
      <c r="B41" s="108"/>
      <c r="C41" s="108"/>
      <c r="D41" s="104"/>
      <c r="E41" s="104"/>
      <c r="F41" s="104"/>
      <c r="G41" s="104"/>
      <c r="H41" s="104" t="s">
        <v>18</v>
      </c>
      <c r="I41" s="105">
        <v>4000</v>
      </c>
      <c r="J41" s="104" t="s">
        <v>18</v>
      </c>
      <c r="K41" s="106" t="s">
        <v>31</v>
      </c>
      <c r="L41" s="105">
        <v>71200</v>
      </c>
      <c r="M41" s="105" t="s">
        <v>21</v>
      </c>
      <c r="N41" s="103">
        <v>5000</v>
      </c>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1:44" s="27" customFormat="1">
      <c r="A42" s="269"/>
      <c r="B42" s="108"/>
      <c r="C42" s="108"/>
      <c r="D42" s="104"/>
      <c r="E42" s="107"/>
      <c r="F42" s="107"/>
      <c r="G42" s="107"/>
      <c r="H42" s="104" t="s">
        <v>18</v>
      </c>
      <c r="I42" s="105">
        <v>4000</v>
      </c>
      <c r="J42" s="104" t="s">
        <v>18</v>
      </c>
      <c r="K42" s="106" t="s">
        <v>31</v>
      </c>
      <c r="L42" s="102">
        <v>71300</v>
      </c>
      <c r="M42" s="102" t="s">
        <v>30</v>
      </c>
      <c r="N42" s="103">
        <v>3000</v>
      </c>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row>
    <row r="43" spans="1:44" s="27" customFormat="1" ht="28.5">
      <c r="A43" s="269"/>
      <c r="B43" s="108"/>
      <c r="C43" s="108"/>
      <c r="D43" s="104"/>
      <c r="E43" s="107"/>
      <c r="F43" s="107"/>
      <c r="G43" s="107"/>
      <c r="H43" s="104" t="s">
        <v>18</v>
      </c>
      <c r="I43" s="105">
        <v>4000</v>
      </c>
      <c r="J43" s="104" t="s">
        <v>18</v>
      </c>
      <c r="K43" s="106" t="s">
        <v>31</v>
      </c>
      <c r="L43" s="102">
        <v>71400</v>
      </c>
      <c r="M43" s="102" t="s">
        <v>64</v>
      </c>
      <c r="N43" s="103">
        <v>15000</v>
      </c>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row>
    <row r="44" spans="1:44">
      <c r="A44" s="262" t="s">
        <v>22</v>
      </c>
      <c r="B44" s="263"/>
      <c r="C44" s="263"/>
      <c r="D44" s="263"/>
      <c r="E44" s="263"/>
      <c r="F44" s="263"/>
      <c r="G44" s="263"/>
      <c r="H44" s="263"/>
      <c r="I44" s="263"/>
      <c r="J44" s="263"/>
      <c r="K44" s="263"/>
      <c r="L44" s="264"/>
      <c r="M44" s="60" t="s">
        <v>69</v>
      </c>
      <c r="N44" s="76">
        <f>SUM(N41:N43)</f>
        <v>23000</v>
      </c>
    </row>
    <row r="45" spans="1:44">
      <c r="A45" s="265"/>
      <c r="B45" s="266"/>
      <c r="C45" s="266"/>
      <c r="D45" s="266"/>
      <c r="E45" s="266"/>
      <c r="F45" s="266"/>
      <c r="G45" s="266"/>
      <c r="H45" s="266"/>
      <c r="I45" s="266"/>
      <c r="J45" s="266"/>
      <c r="K45" s="266"/>
      <c r="L45" s="267"/>
      <c r="M45" s="77" t="s">
        <v>36</v>
      </c>
      <c r="N45" s="78">
        <f>N40+N44</f>
        <v>207771</v>
      </c>
    </row>
    <row r="46" spans="1:44" s="27" customFormat="1" ht="28.5">
      <c r="A46" s="268" t="s">
        <v>80</v>
      </c>
      <c r="B46" s="270" t="s">
        <v>81</v>
      </c>
      <c r="C46" s="273" t="s">
        <v>82</v>
      </c>
      <c r="D46" s="15"/>
      <c r="E46" s="15"/>
      <c r="F46" s="15"/>
      <c r="G46" s="15"/>
      <c r="H46" s="36" t="s">
        <v>18</v>
      </c>
      <c r="I46" s="34">
        <v>62000</v>
      </c>
      <c r="J46" s="36" t="s">
        <v>53</v>
      </c>
      <c r="K46" s="37" t="s">
        <v>54</v>
      </c>
      <c r="L46" s="14">
        <v>71400</v>
      </c>
      <c r="M46" s="14" t="s">
        <v>64</v>
      </c>
      <c r="N46" s="74">
        <v>15000</v>
      </c>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row>
    <row r="47" spans="1:44" s="27" customFormat="1" ht="28.5">
      <c r="A47" s="269"/>
      <c r="B47" s="270"/>
      <c r="C47" s="274"/>
      <c r="D47" s="15"/>
      <c r="E47" s="15"/>
      <c r="F47" s="15"/>
      <c r="G47" s="15"/>
      <c r="H47" s="36" t="s">
        <v>18</v>
      </c>
      <c r="I47" s="34">
        <v>62000</v>
      </c>
      <c r="J47" s="36" t="s">
        <v>53</v>
      </c>
      <c r="K47" s="37" t="s">
        <v>54</v>
      </c>
      <c r="L47" s="14">
        <v>72100</v>
      </c>
      <c r="M47" s="14" t="s">
        <v>79</v>
      </c>
      <c r="N47" s="74">
        <v>20000</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row>
    <row r="48" spans="1:44" s="27" customFormat="1" ht="45" customHeight="1">
      <c r="A48" s="269"/>
      <c r="B48" s="270"/>
      <c r="C48" s="271" t="s">
        <v>83</v>
      </c>
      <c r="D48" s="15"/>
      <c r="E48" s="15"/>
      <c r="F48" s="15"/>
      <c r="G48" s="15"/>
      <c r="H48" s="36" t="s">
        <v>18</v>
      </c>
      <c r="I48" s="34">
        <v>62000</v>
      </c>
      <c r="J48" s="36" t="s">
        <v>53</v>
      </c>
      <c r="K48" s="37" t="s">
        <v>54</v>
      </c>
      <c r="L48" s="14">
        <v>75700</v>
      </c>
      <c r="M48" s="14" t="s">
        <v>55</v>
      </c>
      <c r="N48" s="74">
        <v>13000</v>
      </c>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1:44" s="27" customFormat="1">
      <c r="A49" s="269"/>
      <c r="B49" s="270"/>
      <c r="C49" s="272"/>
      <c r="D49" s="15"/>
      <c r="E49" s="15"/>
      <c r="F49" s="15"/>
      <c r="G49" s="15"/>
      <c r="H49" s="36" t="s">
        <v>18</v>
      </c>
      <c r="I49" s="34">
        <v>62000</v>
      </c>
      <c r="J49" s="36" t="s">
        <v>53</v>
      </c>
      <c r="K49" s="37" t="s">
        <v>54</v>
      </c>
      <c r="L49" s="14">
        <v>71600</v>
      </c>
      <c r="M49" s="14" t="s">
        <v>32</v>
      </c>
      <c r="N49" s="74" t="s">
        <v>56</v>
      </c>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1:44" s="27" customFormat="1">
      <c r="A50" s="269"/>
      <c r="B50" s="270" t="s">
        <v>84</v>
      </c>
      <c r="C50" s="275" t="s">
        <v>85</v>
      </c>
      <c r="D50" s="15"/>
      <c r="E50" s="15"/>
      <c r="F50" s="15"/>
      <c r="G50" s="15"/>
      <c r="H50" s="36" t="s">
        <v>18</v>
      </c>
      <c r="I50" s="34">
        <v>62000</v>
      </c>
      <c r="J50" s="36" t="s">
        <v>53</v>
      </c>
      <c r="K50" s="37" t="s">
        <v>54</v>
      </c>
      <c r="L50" s="14">
        <v>71200</v>
      </c>
      <c r="M50" s="14" t="s">
        <v>21</v>
      </c>
      <c r="N50" s="73">
        <v>40000</v>
      </c>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1:44" s="27" customFormat="1">
      <c r="A51" s="269"/>
      <c r="B51" s="270"/>
      <c r="C51" s="275"/>
      <c r="D51" s="15"/>
      <c r="E51" s="15"/>
      <c r="F51" s="15"/>
      <c r="G51" s="15"/>
      <c r="H51" s="36" t="s">
        <v>18</v>
      </c>
      <c r="I51" s="34">
        <v>62000</v>
      </c>
      <c r="J51" s="36" t="s">
        <v>53</v>
      </c>
      <c r="K51" s="37" t="s">
        <v>54</v>
      </c>
      <c r="L51" s="14">
        <v>71300</v>
      </c>
      <c r="M51" s="14" t="s">
        <v>30</v>
      </c>
      <c r="N51" s="74">
        <v>24000</v>
      </c>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1:44" s="27" customFormat="1" ht="28.5">
      <c r="A52" s="269"/>
      <c r="B52" s="270"/>
      <c r="C52" s="275" t="s">
        <v>86</v>
      </c>
      <c r="D52" s="15"/>
      <c r="E52" s="15"/>
      <c r="F52" s="15"/>
      <c r="G52" s="15"/>
      <c r="H52" s="36" t="s">
        <v>18</v>
      </c>
      <c r="I52" s="34">
        <v>62000</v>
      </c>
      <c r="J52" s="36" t="s">
        <v>53</v>
      </c>
      <c r="K52" s="37" t="s">
        <v>54</v>
      </c>
      <c r="L52" s="14">
        <v>74200</v>
      </c>
      <c r="M52" s="14" t="s">
        <v>88</v>
      </c>
      <c r="N52" s="74">
        <v>1000</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1:44" s="27" customFormat="1" ht="28.5">
      <c r="A53" s="269"/>
      <c r="B53" s="270"/>
      <c r="C53" s="275"/>
      <c r="D53" s="15"/>
      <c r="E53" s="15"/>
      <c r="F53" s="15"/>
      <c r="G53" s="15"/>
      <c r="H53" s="36" t="s">
        <v>18</v>
      </c>
      <c r="I53" s="34">
        <v>62000</v>
      </c>
      <c r="J53" s="36" t="s">
        <v>53</v>
      </c>
      <c r="K53" s="37" t="s">
        <v>54</v>
      </c>
      <c r="L53" s="14">
        <v>75700</v>
      </c>
      <c r="M53" s="14" t="s">
        <v>55</v>
      </c>
      <c r="N53" s="74" t="s">
        <v>67</v>
      </c>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1:44" s="27" customFormat="1" ht="45" customHeight="1">
      <c r="A54" s="269"/>
      <c r="B54" s="270"/>
      <c r="C54" s="62" t="s">
        <v>87</v>
      </c>
      <c r="D54" s="15"/>
      <c r="E54" s="15"/>
      <c r="F54" s="15"/>
      <c r="G54" s="15"/>
      <c r="H54" s="36" t="s">
        <v>18</v>
      </c>
      <c r="I54" s="34">
        <v>62000</v>
      </c>
      <c r="J54" s="36" t="s">
        <v>53</v>
      </c>
      <c r="K54" s="37" t="s">
        <v>54</v>
      </c>
      <c r="L54" s="14">
        <v>71600</v>
      </c>
      <c r="M54" s="14" t="s">
        <v>32</v>
      </c>
      <c r="N54" s="74">
        <v>2000</v>
      </c>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row>
    <row r="55" spans="1:44" s="27" customFormat="1">
      <c r="A55" s="269"/>
      <c r="B55" s="57"/>
      <c r="C55" s="47"/>
      <c r="D55" s="15"/>
      <c r="E55" s="15"/>
      <c r="F55" s="15"/>
      <c r="G55" s="15"/>
      <c r="H55" s="15"/>
      <c r="I55" s="14"/>
      <c r="J55" s="15"/>
      <c r="K55" s="58"/>
      <c r="L55" s="14"/>
      <c r="M55" s="60" t="s">
        <v>68</v>
      </c>
      <c r="N55" s="76">
        <f>SUM(N46:N54)</f>
        <v>115000</v>
      </c>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row>
    <row r="56" spans="1:44">
      <c r="A56" s="265"/>
      <c r="B56" s="266"/>
      <c r="C56" s="266"/>
      <c r="D56" s="266"/>
      <c r="E56" s="266"/>
      <c r="F56" s="266"/>
      <c r="G56" s="266"/>
      <c r="H56" s="266"/>
      <c r="I56" s="266"/>
      <c r="J56" s="266"/>
      <c r="K56" s="266"/>
      <c r="L56" s="267"/>
      <c r="M56" s="77" t="s">
        <v>34</v>
      </c>
      <c r="N56" s="78">
        <f>N55</f>
        <v>115000</v>
      </c>
    </row>
    <row r="57" spans="1:44">
      <c r="A57" s="291" t="s">
        <v>93</v>
      </c>
      <c r="B57" s="67"/>
      <c r="C57" s="68"/>
      <c r="D57" s="36"/>
      <c r="E57" s="36"/>
      <c r="F57" s="36"/>
      <c r="G57" s="36"/>
      <c r="H57" s="36" t="s">
        <v>18</v>
      </c>
      <c r="I57" s="34">
        <v>62000</v>
      </c>
      <c r="J57" s="36" t="s">
        <v>53</v>
      </c>
      <c r="K57" s="37" t="s">
        <v>54</v>
      </c>
      <c r="L57" s="37" t="s">
        <v>92</v>
      </c>
      <c r="M57" s="15" t="s">
        <v>21</v>
      </c>
      <c r="N57" s="73">
        <v>5000</v>
      </c>
    </row>
    <row r="58" spans="1:44" ht="28.5">
      <c r="A58" s="292"/>
      <c r="B58" s="67"/>
      <c r="C58" s="68"/>
      <c r="D58" s="36"/>
      <c r="E58" s="36"/>
      <c r="F58" s="36"/>
      <c r="G58" s="36"/>
      <c r="H58" s="36" t="s">
        <v>18</v>
      </c>
      <c r="I58" s="34">
        <v>62000</v>
      </c>
      <c r="J58" s="36" t="s">
        <v>53</v>
      </c>
      <c r="K58" s="37" t="s">
        <v>54</v>
      </c>
      <c r="L58" s="79">
        <v>71400</v>
      </c>
      <c r="M58" s="80" t="s">
        <v>89</v>
      </c>
      <c r="N58" s="73">
        <v>20000</v>
      </c>
    </row>
    <row r="59" spans="1:44" ht="28.5">
      <c r="A59" s="292"/>
      <c r="B59" s="67"/>
      <c r="C59" s="68"/>
      <c r="D59" s="36"/>
      <c r="E59" s="36"/>
      <c r="F59" s="36"/>
      <c r="G59" s="36"/>
      <c r="H59" s="36" t="s">
        <v>18</v>
      </c>
      <c r="I59" s="34">
        <v>62000</v>
      </c>
      <c r="J59" s="36" t="s">
        <v>53</v>
      </c>
      <c r="K59" s="37" t="s">
        <v>54</v>
      </c>
      <c r="L59" s="79">
        <v>72400</v>
      </c>
      <c r="M59" s="80" t="s">
        <v>90</v>
      </c>
      <c r="N59" s="73">
        <v>1000</v>
      </c>
    </row>
    <row r="60" spans="1:44">
      <c r="A60" s="292"/>
      <c r="B60" s="67"/>
      <c r="C60" s="68"/>
      <c r="D60" s="17"/>
      <c r="E60" s="17"/>
      <c r="F60" s="17"/>
      <c r="G60" s="17"/>
      <c r="H60" s="36" t="s">
        <v>18</v>
      </c>
      <c r="I60" s="34">
        <v>62000</v>
      </c>
      <c r="J60" s="36" t="s">
        <v>53</v>
      </c>
      <c r="K60" s="37" t="s">
        <v>54</v>
      </c>
      <c r="L60" s="79">
        <v>72500</v>
      </c>
      <c r="M60" s="80" t="s">
        <v>39</v>
      </c>
      <c r="N60" s="73">
        <v>500</v>
      </c>
    </row>
    <row r="61" spans="1:44">
      <c r="A61" s="292"/>
      <c r="B61" s="67"/>
      <c r="C61" s="68"/>
      <c r="D61" s="17"/>
      <c r="E61" s="17"/>
      <c r="F61" s="17"/>
      <c r="G61" s="17"/>
      <c r="H61" s="36" t="s">
        <v>18</v>
      </c>
      <c r="I61" s="34">
        <v>62000</v>
      </c>
      <c r="J61" s="36" t="s">
        <v>53</v>
      </c>
      <c r="K61" s="37" t="s">
        <v>54</v>
      </c>
      <c r="L61" s="79">
        <v>72800</v>
      </c>
      <c r="M61" s="80" t="s">
        <v>91</v>
      </c>
      <c r="N61" s="73">
        <v>500</v>
      </c>
    </row>
    <row r="62" spans="1:44" ht="28.5">
      <c r="A62" s="292"/>
      <c r="B62" s="67"/>
      <c r="C62" s="68"/>
      <c r="D62" s="36"/>
      <c r="E62" s="36"/>
      <c r="F62" s="36"/>
      <c r="G62" s="36"/>
      <c r="H62" s="36" t="s">
        <v>18</v>
      </c>
      <c r="I62" s="34">
        <v>62000</v>
      </c>
      <c r="J62" s="36" t="s">
        <v>53</v>
      </c>
      <c r="K62" s="37" t="s">
        <v>54</v>
      </c>
      <c r="L62" s="14">
        <v>74200</v>
      </c>
      <c r="M62" s="80" t="s">
        <v>88</v>
      </c>
      <c r="N62" s="73">
        <v>2038</v>
      </c>
    </row>
    <row r="63" spans="1:44">
      <c r="A63" s="292"/>
      <c r="B63" s="67"/>
      <c r="C63" s="68"/>
      <c r="D63" s="43"/>
      <c r="E63" s="43"/>
      <c r="F63" s="43"/>
      <c r="G63" s="43"/>
      <c r="H63" s="69"/>
      <c r="I63" s="33"/>
      <c r="J63" s="35"/>
      <c r="K63" s="33"/>
      <c r="L63" s="81"/>
      <c r="M63" s="66" t="s">
        <v>68</v>
      </c>
      <c r="N63" s="82">
        <f>SUM(N57:N62)</f>
        <v>29038</v>
      </c>
    </row>
    <row r="64" spans="1:44">
      <c r="A64" s="63"/>
      <c r="B64" s="100"/>
      <c r="C64" s="100"/>
      <c r="D64" s="100"/>
      <c r="E64" s="100"/>
      <c r="F64" s="100"/>
      <c r="G64" s="100"/>
      <c r="H64" s="101"/>
      <c r="I64" s="101"/>
      <c r="J64" s="101"/>
      <c r="K64" s="101"/>
      <c r="L64" s="102">
        <v>72800</v>
      </c>
      <c r="M64" s="101" t="s">
        <v>91</v>
      </c>
      <c r="N64" s="103">
        <v>500</v>
      </c>
    </row>
    <row r="65" spans="1:14">
      <c r="A65" s="65"/>
      <c r="B65" s="100"/>
      <c r="C65" s="100"/>
      <c r="D65" s="100"/>
      <c r="E65" s="100"/>
      <c r="F65" s="100"/>
      <c r="G65" s="100"/>
      <c r="H65" s="101"/>
      <c r="I65" s="101"/>
      <c r="J65" s="101"/>
      <c r="K65" s="101"/>
      <c r="L65" s="102">
        <v>74100</v>
      </c>
      <c r="M65" s="101" t="s">
        <v>94</v>
      </c>
      <c r="N65" s="103">
        <v>1800</v>
      </c>
    </row>
    <row r="66" spans="1:14" ht="28.5">
      <c r="A66" s="64"/>
      <c r="B66" s="100"/>
      <c r="C66" s="100"/>
      <c r="D66" s="100"/>
      <c r="E66" s="100"/>
      <c r="F66" s="100"/>
      <c r="G66" s="100"/>
      <c r="H66" s="101"/>
      <c r="I66" s="101"/>
      <c r="J66" s="101"/>
      <c r="K66" s="101"/>
      <c r="L66" s="102">
        <v>72400</v>
      </c>
      <c r="M66" s="101" t="s">
        <v>88</v>
      </c>
      <c r="N66" s="103">
        <v>500</v>
      </c>
    </row>
    <row r="67" spans="1:14">
      <c r="A67" s="262" t="s">
        <v>22</v>
      </c>
      <c r="B67" s="263"/>
      <c r="C67" s="263"/>
      <c r="D67" s="263"/>
      <c r="E67" s="263"/>
      <c r="F67" s="263"/>
      <c r="G67" s="263"/>
      <c r="H67" s="263"/>
      <c r="I67" s="263"/>
      <c r="J67" s="263"/>
      <c r="K67" s="263"/>
      <c r="L67" s="264"/>
      <c r="M67" s="60" t="s">
        <v>69</v>
      </c>
      <c r="N67" s="99">
        <f>SUM(N64:N66)</f>
        <v>2800</v>
      </c>
    </row>
    <row r="68" spans="1:14">
      <c r="A68" s="265"/>
      <c r="B68" s="266"/>
      <c r="C68" s="266"/>
      <c r="D68" s="266"/>
      <c r="E68" s="266"/>
      <c r="F68" s="266"/>
      <c r="G68" s="266"/>
      <c r="H68" s="266"/>
      <c r="I68" s="266"/>
      <c r="J68" s="266"/>
      <c r="K68" s="266"/>
      <c r="L68" s="267"/>
      <c r="M68" s="77" t="s">
        <v>95</v>
      </c>
      <c r="N68" s="78">
        <f>N63+N67</f>
        <v>31838</v>
      </c>
    </row>
    <row r="69" spans="1:14">
      <c r="A69" s="293" t="s">
        <v>96</v>
      </c>
      <c r="B69" s="294"/>
      <c r="C69" s="294"/>
      <c r="D69" s="294"/>
      <c r="E69" s="294"/>
      <c r="F69" s="294"/>
      <c r="G69" s="294"/>
      <c r="H69" s="294"/>
      <c r="I69" s="294"/>
      <c r="J69" s="294"/>
      <c r="K69" s="294"/>
      <c r="L69" s="294"/>
      <c r="M69" s="295"/>
      <c r="N69" s="98">
        <f>N17+N27+N40+N55+N63</f>
        <v>433809</v>
      </c>
    </row>
    <row r="70" spans="1:14">
      <c r="A70" s="40"/>
      <c r="B70" s="41"/>
      <c r="C70" s="41"/>
      <c r="D70" s="41"/>
      <c r="E70" s="41"/>
      <c r="F70" s="41"/>
      <c r="G70" s="41"/>
      <c r="H70" s="83"/>
      <c r="I70" s="83"/>
      <c r="J70" s="83"/>
      <c r="K70" s="83"/>
      <c r="L70" s="296" t="s">
        <v>97</v>
      </c>
      <c r="M70" s="297"/>
      <c r="N70" s="112">
        <f>N67+N44+N32</f>
        <v>60800</v>
      </c>
    </row>
    <row r="71" spans="1:14">
      <c r="A71" s="265"/>
      <c r="B71" s="266"/>
      <c r="C71" s="266"/>
      <c r="D71" s="266"/>
      <c r="E71" s="266"/>
      <c r="F71" s="266"/>
      <c r="G71" s="266"/>
      <c r="H71" s="266"/>
      <c r="I71" s="266"/>
      <c r="J71" s="266"/>
      <c r="K71" s="266"/>
      <c r="L71" s="289" t="s">
        <v>98</v>
      </c>
      <c r="M71" s="290"/>
      <c r="N71" s="111">
        <f>N69+N70</f>
        <v>494609</v>
      </c>
    </row>
    <row r="72" spans="1:14">
      <c r="A72" s="8"/>
      <c r="B72" s="8"/>
      <c r="C72" s="9"/>
      <c r="D72" s="8"/>
      <c r="E72" s="8"/>
      <c r="F72" s="8"/>
      <c r="G72" s="8"/>
    </row>
    <row r="73" spans="1:14">
      <c r="A73" s="8"/>
      <c r="B73" s="8"/>
      <c r="C73" s="9"/>
      <c r="D73" s="8"/>
      <c r="E73" s="8"/>
      <c r="F73" s="8"/>
      <c r="G73" s="8"/>
    </row>
    <row r="74" spans="1:14">
      <c r="A74" s="42" t="s">
        <v>33</v>
      </c>
      <c r="C74" s="9"/>
      <c r="D74" s="258" t="s">
        <v>37</v>
      </c>
      <c r="E74" s="258"/>
      <c r="F74" s="258"/>
      <c r="G74" s="258"/>
      <c r="H74" s="258"/>
      <c r="I74" s="258"/>
      <c r="J74" s="258"/>
      <c r="K74" s="87"/>
    </row>
    <row r="75" spans="1:14">
      <c r="A75" s="10" t="s">
        <v>101</v>
      </c>
      <c r="B75" s="10"/>
      <c r="C75" s="11"/>
      <c r="D75" s="259" t="s">
        <v>28</v>
      </c>
      <c r="E75" s="259"/>
      <c r="F75" s="259"/>
      <c r="G75" s="259"/>
      <c r="H75" s="259"/>
      <c r="I75" s="259"/>
      <c r="J75" s="259"/>
      <c r="N75" s="88"/>
    </row>
    <row r="76" spans="1:14" ht="28.5" customHeight="1">
      <c r="A76" s="12" t="s">
        <v>20</v>
      </c>
      <c r="B76" s="12"/>
      <c r="C76" s="11"/>
      <c r="D76" s="260" t="s">
        <v>20</v>
      </c>
      <c r="E76" s="260"/>
      <c r="F76" s="260"/>
      <c r="G76" s="260"/>
      <c r="H76" s="260"/>
      <c r="I76" s="260"/>
      <c r="J76" s="260"/>
      <c r="N76" s="88"/>
    </row>
    <row r="77" spans="1:14">
      <c r="A77" s="12"/>
      <c r="B77" s="12"/>
      <c r="C77" s="11"/>
      <c r="D77" s="261"/>
      <c r="E77" s="261"/>
      <c r="F77" s="261"/>
      <c r="G77" s="261"/>
      <c r="H77" s="261"/>
      <c r="I77" s="261"/>
      <c r="J77" s="261"/>
      <c r="N77" s="88"/>
    </row>
    <row r="78" spans="1:14" ht="26.25" customHeight="1">
      <c r="A78" s="28"/>
      <c r="B78" s="28"/>
      <c r="C78" s="29"/>
      <c r="D78" s="257"/>
      <c r="E78" s="257"/>
      <c r="F78" s="257"/>
      <c r="G78" s="257"/>
      <c r="H78" s="257"/>
      <c r="I78" s="257"/>
      <c r="J78" s="257"/>
      <c r="K78" s="89"/>
      <c r="L78" s="89"/>
      <c r="M78" s="90"/>
      <c r="N78" s="91"/>
    </row>
    <row r="79" spans="1:14">
      <c r="A79" s="30"/>
      <c r="B79" s="30"/>
      <c r="C79" s="31"/>
      <c r="D79" s="18"/>
      <c r="E79" s="18"/>
      <c r="F79" s="18"/>
      <c r="G79" s="23"/>
      <c r="H79" s="89"/>
      <c r="I79" s="89"/>
      <c r="J79" s="92"/>
      <c r="K79" s="93"/>
      <c r="L79" s="94"/>
      <c r="M79" s="95"/>
      <c r="N79" s="96"/>
    </row>
    <row r="80" spans="1:14">
      <c r="A80" s="31"/>
      <c r="B80" s="31"/>
      <c r="C80" s="18"/>
      <c r="D80" s="18"/>
      <c r="E80" s="18"/>
      <c r="G80" s="23"/>
      <c r="H80" s="89"/>
      <c r="I80" s="89"/>
      <c r="J80" s="92"/>
      <c r="K80" s="93"/>
      <c r="L80" s="94"/>
      <c r="M80" s="95"/>
      <c r="N80" s="96"/>
    </row>
    <row r="81" spans="1:14">
      <c r="A81" s="18"/>
      <c r="B81" s="18"/>
      <c r="C81" s="18"/>
      <c r="D81" s="18"/>
      <c r="E81" s="18"/>
      <c r="F81" s="18"/>
      <c r="G81" s="23"/>
      <c r="H81" s="89"/>
      <c r="I81" s="89"/>
      <c r="J81" s="89"/>
      <c r="K81" s="89"/>
      <c r="L81" s="89"/>
      <c r="M81" s="90"/>
      <c r="N81" s="97"/>
    </row>
    <row r="82" spans="1:14">
      <c r="A82" s="18"/>
      <c r="B82" s="18"/>
      <c r="C82" s="24"/>
      <c r="D82" s="18"/>
      <c r="E82" s="18"/>
      <c r="F82" s="18"/>
      <c r="G82" s="23"/>
      <c r="H82" s="89"/>
      <c r="I82" s="89"/>
      <c r="J82" s="89"/>
      <c r="K82" s="89"/>
      <c r="L82" s="89"/>
      <c r="M82" s="90"/>
      <c r="N82" s="97"/>
    </row>
    <row r="83" spans="1:14">
      <c r="A83" s="18"/>
      <c r="B83" s="18"/>
      <c r="C83" s="24"/>
      <c r="D83" s="18"/>
      <c r="E83" s="18"/>
      <c r="F83" s="18"/>
      <c r="G83" s="18"/>
      <c r="H83" s="90"/>
      <c r="I83" s="89"/>
      <c r="J83" s="89"/>
      <c r="K83" s="89"/>
      <c r="L83" s="89"/>
      <c r="M83" s="90"/>
      <c r="N83" s="97"/>
    </row>
    <row r="84" spans="1:14">
      <c r="A84" s="18"/>
      <c r="B84" s="18"/>
      <c r="C84" s="24"/>
      <c r="D84" s="18"/>
      <c r="E84" s="18"/>
      <c r="F84" s="18"/>
      <c r="G84" s="18"/>
      <c r="H84" s="90"/>
      <c r="I84" s="89"/>
      <c r="J84" s="89"/>
      <c r="K84" s="89"/>
      <c r="L84" s="89"/>
      <c r="M84" s="90"/>
      <c r="N84" s="97"/>
    </row>
    <row r="85" spans="1:14">
      <c r="A85" s="18"/>
      <c r="B85" s="18"/>
      <c r="C85" s="24"/>
      <c r="D85" s="18"/>
      <c r="E85" s="18"/>
      <c r="F85" s="18"/>
      <c r="G85" s="18"/>
      <c r="H85" s="90"/>
      <c r="I85" s="89"/>
      <c r="J85" s="89"/>
      <c r="K85" s="89"/>
      <c r="L85" s="89"/>
      <c r="M85" s="90"/>
      <c r="N85" s="97"/>
    </row>
    <row r="86" spans="1:14">
      <c r="A86" s="18"/>
      <c r="B86" s="18"/>
      <c r="C86" s="18"/>
      <c r="D86" s="18"/>
      <c r="E86" s="18"/>
      <c r="F86" s="18"/>
      <c r="G86" s="18"/>
      <c r="H86" s="90"/>
      <c r="I86" s="89"/>
      <c r="J86" s="89"/>
      <c r="K86" s="89"/>
      <c r="L86" s="89"/>
      <c r="M86" s="90"/>
      <c r="N86" s="97"/>
    </row>
    <row r="87" spans="1:14">
      <c r="A87" s="18"/>
      <c r="B87" s="18"/>
      <c r="C87" s="24"/>
      <c r="D87" s="18"/>
      <c r="E87" s="18"/>
      <c r="F87" s="18"/>
      <c r="G87" s="18"/>
      <c r="H87" s="90"/>
      <c r="I87" s="89"/>
      <c r="J87" s="89"/>
      <c r="K87" s="89"/>
      <c r="L87" s="89"/>
      <c r="M87" s="90"/>
      <c r="N87" s="97"/>
    </row>
    <row r="88" spans="1:14">
      <c r="A88" s="18"/>
      <c r="B88" s="18"/>
      <c r="C88" s="18"/>
      <c r="D88" s="18"/>
      <c r="E88" s="18"/>
      <c r="F88" s="18"/>
      <c r="G88" s="18"/>
      <c r="H88" s="90"/>
      <c r="I88" s="89"/>
      <c r="J88" s="89"/>
      <c r="K88" s="89"/>
      <c r="L88" s="89"/>
      <c r="M88" s="90"/>
      <c r="N88" s="97"/>
    </row>
    <row r="89" spans="1:14">
      <c r="A89" s="18"/>
      <c r="B89" s="18"/>
      <c r="C89" s="18"/>
      <c r="D89" s="18"/>
      <c r="E89" s="18"/>
      <c r="F89" s="18"/>
      <c r="G89" s="18"/>
      <c r="H89" s="90"/>
      <c r="I89" s="89"/>
      <c r="J89" s="89"/>
      <c r="K89" s="89"/>
      <c r="L89" s="89"/>
      <c r="M89" s="90"/>
      <c r="N89" s="97"/>
    </row>
  </sheetData>
  <mergeCells count="52">
    <mergeCell ref="D78:J78"/>
    <mergeCell ref="A71:K71"/>
    <mergeCell ref="L71:M71"/>
    <mergeCell ref="D74:J74"/>
    <mergeCell ref="D75:J75"/>
    <mergeCell ref="D76:J76"/>
    <mergeCell ref="D77:J77"/>
    <mergeCell ref="L70:M70"/>
    <mergeCell ref="A44:L44"/>
    <mergeCell ref="A45:L45"/>
    <mergeCell ref="A46:A55"/>
    <mergeCell ref="B46:B49"/>
    <mergeCell ref="C46:C47"/>
    <mergeCell ref="C48:C49"/>
    <mergeCell ref="B50:B54"/>
    <mergeCell ref="C50:C51"/>
    <mergeCell ref="C52:C53"/>
    <mergeCell ref="A56:L56"/>
    <mergeCell ref="A57:A63"/>
    <mergeCell ref="A67:L67"/>
    <mergeCell ref="A68:L68"/>
    <mergeCell ref="A69:M69"/>
    <mergeCell ref="A32:L32"/>
    <mergeCell ref="A33:L33"/>
    <mergeCell ref="A34:A43"/>
    <mergeCell ref="B34:B35"/>
    <mergeCell ref="B36:B39"/>
    <mergeCell ref="C36:C37"/>
    <mergeCell ref="A18:L18"/>
    <mergeCell ref="A19:N19"/>
    <mergeCell ref="A20:A31"/>
    <mergeCell ref="B20:B23"/>
    <mergeCell ref="C20:C22"/>
    <mergeCell ref="B24:B26"/>
    <mergeCell ref="C24:C25"/>
    <mergeCell ref="D10:G10"/>
    <mergeCell ref="H10:H11"/>
    <mergeCell ref="J10:N10"/>
    <mergeCell ref="A12:N12"/>
    <mergeCell ref="A13:A16"/>
    <mergeCell ref="B13:B14"/>
    <mergeCell ref="B15:B16"/>
    <mergeCell ref="C1:M1"/>
    <mergeCell ref="B2:M2"/>
    <mergeCell ref="N2:N9"/>
    <mergeCell ref="B3:M3"/>
    <mergeCell ref="B4:M4"/>
    <mergeCell ref="B5:M5"/>
    <mergeCell ref="B6:M6"/>
    <mergeCell ref="B7:M7"/>
    <mergeCell ref="B8:M8"/>
    <mergeCell ref="B9:M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09DB3-E42A-4437-8058-48FC5D425770}">
  <sheetPr>
    <tabColor rgb="FFFFFFCC"/>
    <pageSetUpPr fitToPage="1"/>
  </sheetPr>
  <dimension ref="A1:S39"/>
  <sheetViews>
    <sheetView zoomScale="70" zoomScaleNormal="70" zoomScalePageLayoutView="70" workbookViewId="0">
      <selection activeCell="F23" sqref="F23"/>
    </sheetView>
  </sheetViews>
  <sheetFormatPr defaultColWidth="9.140625" defaultRowHeight="15"/>
  <cols>
    <col min="1" max="1" width="12.42578125" style="113" customWidth="1"/>
    <col min="2" max="3" width="30.7109375" style="113" customWidth="1"/>
    <col min="4" max="4" width="30.42578125" style="118" customWidth="1"/>
    <col min="5" max="5" width="20.28515625" style="116" bestFit="1" customWidth="1"/>
    <col min="6" max="6" width="20.7109375" style="113" bestFit="1" customWidth="1"/>
    <col min="7" max="7" width="17.140625" style="113" customWidth="1"/>
    <col min="8" max="8" width="14.28515625" style="116" customWidth="1"/>
    <col min="9" max="9" width="16" style="117" customWidth="1"/>
    <col min="10" max="10" width="19.28515625" style="116" customWidth="1"/>
    <col min="11" max="12" width="12.28515625" style="116" customWidth="1"/>
    <col min="13" max="13" width="14.28515625" style="116" customWidth="1"/>
    <col min="14" max="14" width="13.5703125" style="116" customWidth="1"/>
    <col min="15" max="15" width="17.140625" style="116" customWidth="1"/>
    <col min="16" max="16" width="18.5703125" style="115" customWidth="1"/>
    <col min="17" max="17" width="13.42578125" style="115" customWidth="1"/>
    <col min="18" max="18" width="15.85546875" style="115" customWidth="1"/>
    <col min="19" max="19" width="23.7109375" style="114" customWidth="1"/>
    <col min="20" max="16384" width="9.140625" style="113"/>
  </cols>
  <sheetData>
    <row r="1" spans="1:19" ht="18.75">
      <c r="A1" s="309" t="s">
        <v>132</v>
      </c>
      <c r="B1" s="309"/>
      <c r="C1" s="309"/>
      <c r="D1" s="309"/>
      <c r="E1" s="309"/>
      <c r="F1" s="309"/>
      <c r="G1" s="309"/>
      <c r="H1" s="309"/>
      <c r="I1" s="309"/>
      <c r="J1" s="309"/>
      <c r="K1" s="309"/>
      <c r="L1" s="309"/>
      <c r="M1" s="309"/>
      <c r="N1" s="309"/>
      <c r="O1" s="309"/>
      <c r="P1" s="309"/>
      <c r="Q1" s="309"/>
      <c r="R1" s="309"/>
      <c r="S1" s="309"/>
    </row>
    <row r="2" spans="1:19" ht="18.75">
      <c r="A2" s="309" t="s">
        <v>262</v>
      </c>
      <c r="B2" s="309"/>
      <c r="C2" s="309"/>
      <c r="D2" s="309"/>
      <c r="E2" s="309"/>
      <c r="F2" s="309"/>
      <c r="G2" s="309"/>
      <c r="H2" s="309"/>
      <c r="I2" s="309"/>
      <c r="J2" s="309"/>
      <c r="K2" s="309"/>
      <c r="L2" s="309"/>
      <c r="M2" s="309"/>
      <c r="N2" s="309"/>
      <c r="O2" s="309"/>
      <c r="P2" s="309"/>
      <c r="Q2" s="309"/>
      <c r="R2" s="309"/>
      <c r="S2" s="309"/>
    </row>
    <row r="3" spans="1:19" ht="15" customHeight="1">
      <c r="A3" s="314" t="s">
        <v>263</v>
      </c>
      <c r="B3" s="314"/>
      <c r="C3" s="314"/>
      <c r="D3" s="314"/>
      <c r="E3" s="314"/>
      <c r="F3" s="314"/>
      <c r="G3" s="314"/>
      <c r="H3" s="314"/>
      <c r="I3" s="314"/>
      <c r="J3" s="314"/>
      <c r="K3" s="314"/>
      <c r="L3" s="314"/>
      <c r="M3" s="314"/>
      <c r="N3" s="314"/>
    </row>
    <row r="4" spans="1:19">
      <c r="A4" s="310" t="s">
        <v>265</v>
      </c>
      <c r="B4" s="310"/>
      <c r="C4" s="310"/>
      <c r="D4" s="310"/>
      <c r="E4" s="312"/>
      <c r="F4" s="312"/>
      <c r="G4" s="312"/>
      <c r="H4" s="312"/>
      <c r="I4" s="312"/>
      <c r="J4" s="312"/>
      <c r="K4" s="312"/>
      <c r="L4" s="312"/>
      <c r="M4" s="312"/>
      <c r="N4" s="312"/>
      <c r="O4" s="312"/>
      <c r="P4" s="199"/>
      <c r="Q4" s="199"/>
      <c r="R4" s="199"/>
      <c r="S4" s="198"/>
    </row>
    <row r="5" spans="1:19">
      <c r="A5" s="197" t="s">
        <v>269</v>
      </c>
      <c r="B5" s="252"/>
      <c r="C5" s="197"/>
      <c r="D5" s="196"/>
      <c r="E5" s="313"/>
      <c r="F5" s="313"/>
      <c r="G5" s="313"/>
      <c r="H5" s="313"/>
      <c r="I5" s="313"/>
      <c r="J5" s="313"/>
      <c r="K5" s="313"/>
      <c r="L5" s="313"/>
      <c r="M5" s="313"/>
      <c r="N5" s="313"/>
      <c r="O5" s="195"/>
      <c r="P5" s="311"/>
      <c r="Q5" s="311"/>
      <c r="R5" s="311"/>
      <c r="S5" s="311"/>
    </row>
    <row r="6" spans="1:19">
      <c r="A6" s="315" t="s">
        <v>128</v>
      </c>
      <c r="B6" s="317" t="s">
        <v>127</v>
      </c>
      <c r="C6" s="317" t="s">
        <v>126</v>
      </c>
      <c r="D6" s="315" t="s">
        <v>125</v>
      </c>
      <c r="E6" s="317" t="s">
        <v>124</v>
      </c>
      <c r="F6" s="317" t="s">
        <v>123</v>
      </c>
      <c r="G6" s="317" t="s">
        <v>122</v>
      </c>
      <c r="H6" s="317" t="s">
        <v>121</v>
      </c>
      <c r="I6" s="326" t="s">
        <v>120</v>
      </c>
      <c r="J6" s="315" t="s">
        <v>119</v>
      </c>
      <c r="K6" s="320" t="s">
        <v>118</v>
      </c>
      <c r="L6" s="321"/>
      <c r="M6" s="321"/>
      <c r="N6" s="322"/>
      <c r="O6" s="315" t="s">
        <v>117</v>
      </c>
      <c r="P6" s="328" t="s">
        <v>116</v>
      </c>
      <c r="Q6" s="328" t="s">
        <v>115</v>
      </c>
      <c r="R6" s="328" t="s">
        <v>114</v>
      </c>
      <c r="S6" s="317" t="s">
        <v>113</v>
      </c>
    </row>
    <row r="7" spans="1:19">
      <c r="A7" s="316"/>
      <c r="B7" s="317"/>
      <c r="C7" s="317"/>
      <c r="D7" s="316"/>
      <c r="E7" s="317"/>
      <c r="F7" s="317"/>
      <c r="G7" s="317"/>
      <c r="H7" s="317"/>
      <c r="I7" s="327"/>
      <c r="J7" s="316"/>
      <c r="K7" s="323"/>
      <c r="L7" s="324"/>
      <c r="M7" s="324"/>
      <c r="N7" s="325"/>
      <c r="O7" s="316"/>
      <c r="P7" s="328"/>
      <c r="Q7" s="328"/>
      <c r="R7" s="328"/>
      <c r="S7" s="317"/>
    </row>
    <row r="8" spans="1:19" ht="46.15" customHeight="1">
      <c r="A8" s="316"/>
      <c r="B8" s="315"/>
      <c r="C8" s="315"/>
      <c r="D8" s="318"/>
      <c r="E8" s="315"/>
      <c r="F8" s="315"/>
      <c r="G8" s="315"/>
      <c r="H8" s="315"/>
      <c r="I8" s="327"/>
      <c r="J8" s="316"/>
      <c r="K8" s="194" t="s">
        <v>112</v>
      </c>
      <c r="L8" s="194" t="s">
        <v>111</v>
      </c>
      <c r="M8" s="194" t="s">
        <v>13</v>
      </c>
      <c r="N8" s="193" t="s">
        <v>110</v>
      </c>
      <c r="O8" s="316"/>
      <c r="P8" s="329"/>
      <c r="Q8" s="329"/>
      <c r="R8" s="329"/>
      <c r="S8" s="315"/>
    </row>
    <row r="9" spans="1:19" s="174" customFormat="1">
      <c r="A9" s="173">
        <v>1</v>
      </c>
      <c r="B9" s="190" t="s">
        <v>266</v>
      </c>
      <c r="C9" s="164" t="s">
        <v>256</v>
      </c>
      <c r="D9" s="250" t="s">
        <v>33</v>
      </c>
      <c r="E9" s="179" t="s">
        <v>257</v>
      </c>
      <c r="F9" s="141" t="s">
        <v>258</v>
      </c>
      <c r="G9" s="141" t="s">
        <v>259</v>
      </c>
      <c r="H9" s="251" t="s">
        <v>260</v>
      </c>
      <c r="I9" s="192"/>
      <c r="J9" s="255">
        <v>8000</v>
      </c>
      <c r="K9" s="166"/>
      <c r="L9" s="191"/>
      <c r="M9" s="136"/>
      <c r="N9" s="121"/>
      <c r="O9" s="164" t="s">
        <v>267</v>
      </c>
      <c r="P9" s="149">
        <v>44926</v>
      </c>
      <c r="Q9" s="132" t="s">
        <v>267</v>
      </c>
      <c r="R9" s="132">
        <v>46568</v>
      </c>
      <c r="S9" s="148"/>
    </row>
    <row r="10" spans="1:19" s="174" customFormat="1" ht="22.15" customHeight="1">
      <c r="A10" s="173">
        <v>2</v>
      </c>
      <c r="B10" s="174" t="s">
        <v>268</v>
      </c>
      <c r="C10" s="164" t="s">
        <v>256</v>
      </c>
      <c r="D10" s="250" t="s">
        <v>261</v>
      </c>
      <c r="E10" s="179" t="s">
        <v>257</v>
      </c>
      <c r="F10" s="141" t="s">
        <v>258</v>
      </c>
      <c r="G10" s="141" t="s">
        <v>259</v>
      </c>
      <c r="H10" s="251" t="s">
        <v>260</v>
      </c>
      <c r="I10" s="189"/>
      <c r="J10" s="256">
        <v>2000</v>
      </c>
      <c r="K10" s="166"/>
      <c r="L10" s="191"/>
      <c r="M10" s="136"/>
      <c r="N10" s="187"/>
      <c r="O10" s="164" t="s">
        <v>267</v>
      </c>
      <c r="P10" s="149">
        <v>44926</v>
      </c>
      <c r="Q10" s="132" t="s">
        <v>267</v>
      </c>
      <c r="R10" s="132">
        <v>46568</v>
      </c>
      <c r="S10" s="148"/>
    </row>
    <row r="11" spans="1:19" s="174" customFormat="1" ht="19.899999999999999" customHeight="1">
      <c r="A11" s="173">
        <v>3</v>
      </c>
      <c r="B11" s="190"/>
      <c r="C11" s="164"/>
      <c r="D11" s="185"/>
      <c r="E11" s="179"/>
      <c r="F11" s="141"/>
      <c r="G11" s="141"/>
      <c r="H11" s="140"/>
      <c r="I11" s="189"/>
      <c r="J11" s="188"/>
      <c r="K11" s="166"/>
      <c r="L11" s="137"/>
      <c r="M11" s="136"/>
      <c r="N11" s="187"/>
      <c r="O11" s="164"/>
      <c r="P11" s="149"/>
      <c r="Q11" s="132"/>
      <c r="R11" s="132"/>
      <c r="S11" s="148"/>
    </row>
    <row r="12" spans="1:19" s="174" customFormat="1">
      <c r="A12" s="173">
        <v>5</v>
      </c>
      <c r="B12" s="186"/>
      <c r="C12" s="179"/>
      <c r="D12" s="185"/>
      <c r="E12" s="179"/>
      <c r="F12" s="142"/>
      <c r="G12" s="121"/>
      <c r="H12" s="184"/>
      <c r="I12" s="183"/>
      <c r="J12" s="182"/>
      <c r="K12" s="166"/>
      <c r="L12" s="137"/>
      <c r="M12" s="136"/>
      <c r="N12" s="121"/>
      <c r="O12" s="164"/>
      <c r="P12" s="149"/>
      <c r="Q12" s="132"/>
      <c r="R12" s="132"/>
      <c r="S12" s="148"/>
    </row>
    <row r="13" spans="1:19" s="174" customFormat="1" ht="16.5" customHeight="1">
      <c r="A13" s="173">
        <v>6</v>
      </c>
      <c r="B13" s="181"/>
      <c r="C13" s="145"/>
      <c r="D13" s="180"/>
      <c r="E13" s="171"/>
      <c r="F13" s="178"/>
      <c r="G13" s="165"/>
      <c r="H13" s="177"/>
      <c r="I13" s="176"/>
      <c r="J13" s="175"/>
      <c r="K13" s="166"/>
      <c r="L13" s="137"/>
      <c r="M13" s="136"/>
      <c r="N13" s="165"/>
      <c r="O13" s="164"/>
      <c r="P13" s="149"/>
      <c r="Q13" s="132"/>
      <c r="R13" s="132"/>
      <c r="S13" s="148"/>
    </row>
    <row r="14" spans="1:19" s="174" customFormat="1" ht="16.5" customHeight="1">
      <c r="A14" s="173">
        <v>7</v>
      </c>
      <c r="B14" s="181"/>
      <c r="C14" s="145"/>
      <c r="D14" s="180"/>
      <c r="E14" s="171"/>
      <c r="F14" s="178"/>
      <c r="G14" s="165"/>
      <c r="H14" s="177"/>
      <c r="I14" s="176"/>
      <c r="J14" s="175"/>
      <c r="K14" s="166"/>
      <c r="L14" s="137"/>
      <c r="M14" s="136"/>
      <c r="N14" s="165"/>
      <c r="O14" s="164"/>
      <c r="P14" s="149"/>
      <c r="Q14" s="132"/>
      <c r="R14" s="132"/>
      <c r="S14" s="148"/>
    </row>
    <row r="15" spans="1:19" s="174" customFormat="1" ht="16.5" customHeight="1">
      <c r="A15" s="173">
        <v>8</v>
      </c>
      <c r="B15" s="181"/>
      <c r="C15" s="145"/>
      <c r="D15" s="180"/>
      <c r="E15" s="171"/>
      <c r="F15" s="178"/>
      <c r="G15" s="165"/>
      <c r="H15" s="177"/>
      <c r="I15" s="176"/>
      <c r="J15" s="175"/>
      <c r="K15" s="166"/>
      <c r="L15" s="137"/>
      <c r="M15" s="136"/>
      <c r="N15" s="165"/>
      <c r="O15" s="164"/>
      <c r="P15" s="149"/>
      <c r="Q15" s="132"/>
      <c r="R15" s="132"/>
      <c r="S15" s="148"/>
    </row>
    <row r="16" spans="1:19" s="174" customFormat="1">
      <c r="A16" s="173">
        <v>9</v>
      </c>
      <c r="B16" s="181"/>
      <c r="C16" s="179"/>
      <c r="D16" s="180"/>
      <c r="E16" s="179"/>
      <c r="F16" s="178"/>
      <c r="G16" s="165"/>
      <c r="H16" s="177"/>
      <c r="I16" s="176"/>
      <c r="J16" s="175"/>
      <c r="K16" s="166"/>
      <c r="L16" s="137"/>
      <c r="M16" s="136"/>
      <c r="N16" s="165"/>
      <c r="O16" s="164"/>
      <c r="P16" s="149"/>
      <c r="Q16" s="132"/>
      <c r="R16" s="132"/>
      <c r="S16" s="148"/>
    </row>
    <row r="17" spans="1:19">
      <c r="A17" s="173">
        <v>10</v>
      </c>
      <c r="B17" s="172"/>
      <c r="C17" s="145"/>
      <c r="D17" s="172"/>
      <c r="E17" s="171"/>
      <c r="F17" s="142"/>
      <c r="G17" s="170"/>
      <c r="H17" s="169"/>
      <c r="I17" s="168"/>
      <c r="J17" s="167"/>
      <c r="K17" s="166"/>
      <c r="L17" s="137"/>
      <c r="M17" s="136"/>
      <c r="N17" s="165"/>
      <c r="O17" s="164"/>
      <c r="P17" s="149"/>
      <c r="Q17" s="132"/>
      <c r="R17" s="132"/>
      <c r="S17" s="148"/>
    </row>
    <row r="18" spans="1:19">
      <c r="A18" s="163">
        <v>11</v>
      </c>
      <c r="B18" s="161"/>
      <c r="C18" s="162"/>
      <c r="D18" s="161"/>
      <c r="E18" s="160"/>
      <c r="F18" s="159"/>
      <c r="G18" s="158"/>
      <c r="H18" s="157"/>
      <c r="I18" s="156"/>
      <c r="J18" s="155"/>
      <c r="K18" s="154"/>
      <c r="L18" s="137"/>
      <c r="M18" s="153"/>
      <c r="N18" s="152"/>
      <c r="O18" s="151"/>
      <c r="P18" s="149"/>
      <c r="Q18" s="132"/>
      <c r="R18" s="132"/>
      <c r="S18" s="148"/>
    </row>
    <row r="19" spans="1:19" s="131" customFormat="1">
      <c r="A19" s="147">
        <v>12</v>
      </c>
      <c r="B19" s="146"/>
      <c r="C19" s="145"/>
      <c r="D19" s="150"/>
      <c r="E19" s="143"/>
      <c r="F19" s="142"/>
      <c r="G19" s="141"/>
      <c r="H19" s="140"/>
      <c r="I19" s="139"/>
      <c r="J19" s="138"/>
      <c r="K19" s="136"/>
      <c r="L19" s="137"/>
      <c r="M19" s="136"/>
      <c r="N19" s="135"/>
      <c r="O19" s="134"/>
      <c r="P19" s="149"/>
      <c r="Q19" s="132"/>
      <c r="R19" s="132"/>
      <c r="S19" s="148"/>
    </row>
    <row r="20" spans="1:19" s="131" customFormat="1">
      <c r="A20" s="147">
        <v>13</v>
      </c>
      <c r="B20" s="146"/>
      <c r="C20" s="145"/>
      <c r="D20" s="144"/>
      <c r="E20" s="143"/>
      <c r="F20" s="142"/>
      <c r="G20" s="141"/>
      <c r="H20" s="140"/>
      <c r="I20" s="139"/>
      <c r="J20" s="138"/>
      <c r="K20" s="136"/>
      <c r="L20" s="137"/>
      <c r="M20" s="136"/>
      <c r="N20" s="135"/>
      <c r="O20" s="134"/>
      <c r="P20" s="133"/>
      <c r="Q20" s="132"/>
      <c r="R20" s="121"/>
      <c r="S20" s="120"/>
    </row>
    <row r="21" spans="1:19" s="131" customFormat="1">
      <c r="A21" s="147">
        <v>14</v>
      </c>
      <c r="B21" s="146"/>
      <c r="C21" s="145"/>
      <c r="D21" s="144"/>
      <c r="E21" s="143"/>
      <c r="F21" s="142"/>
      <c r="G21" s="141"/>
      <c r="H21" s="140"/>
      <c r="I21" s="139"/>
      <c r="J21" s="138"/>
      <c r="K21" s="136"/>
      <c r="L21" s="137"/>
      <c r="M21" s="136"/>
      <c r="N21" s="135"/>
      <c r="O21" s="134"/>
      <c r="P21" s="133"/>
      <c r="Q21" s="132"/>
      <c r="R21" s="121"/>
      <c r="S21" s="120"/>
    </row>
    <row r="22" spans="1:19">
      <c r="A22" s="130">
        <v>15</v>
      </c>
      <c r="B22" s="128"/>
      <c r="C22" s="123"/>
      <c r="D22" s="129"/>
      <c r="E22" s="124"/>
      <c r="F22" s="128"/>
      <c r="G22" s="128"/>
      <c r="H22" s="123"/>
      <c r="I22" s="127"/>
      <c r="J22" s="126"/>
      <c r="K22" s="124"/>
      <c r="L22" s="125"/>
      <c r="M22" s="124"/>
      <c r="N22" s="122"/>
      <c r="O22" s="123"/>
      <c r="P22" s="122"/>
      <c r="Q22" s="122"/>
      <c r="R22" s="121"/>
      <c r="S22" s="120"/>
    </row>
    <row r="23" spans="1:19">
      <c r="A23" s="130">
        <v>16</v>
      </c>
      <c r="B23" s="128"/>
      <c r="C23" s="123"/>
      <c r="D23" s="129"/>
      <c r="E23" s="124"/>
      <c r="F23" s="128"/>
      <c r="G23" s="128"/>
      <c r="H23" s="123"/>
      <c r="I23" s="127"/>
      <c r="J23" s="126"/>
      <c r="K23" s="124"/>
      <c r="L23" s="125"/>
      <c r="M23" s="124"/>
      <c r="N23" s="122"/>
      <c r="O23" s="123"/>
      <c r="P23" s="122"/>
      <c r="Q23" s="122"/>
      <c r="R23" s="121"/>
      <c r="S23" s="120"/>
    </row>
    <row r="24" spans="1:19">
      <c r="A24" s="42"/>
      <c r="B24" s="42"/>
      <c r="C24" s="42"/>
      <c r="D24" s="42"/>
      <c r="E24" s="42"/>
      <c r="F24" s="42"/>
      <c r="G24" s="42"/>
      <c r="H24" s="42"/>
      <c r="I24" s="42"/>
      <c r="J24" s="42"/>
      <c r="K24" s="42"/>
      <c r="L24" s="42"/>
      <c r="M24" s="42"/>
      <c r="N24" s="42"/>
      <c r="O24" s="42"/>
      <c r="P24" s="42"/>
      <c r="Q24" s="42"/>
      <c r="R24" s="42"/>
      <c r="S24" s="42"/>
    </row>
    <row r="25" spans="1:19">
      <c r="A25" s="42"/>
      <c r="B25" s="42"/>
      <c r="C25" s="42"/>
      <c r="D25" s="42"/>
      <c r="E25" s="42"/>
      <c r="F25" s="42"/>
      <c r="G25" s="42"/>
      <c r="H25" s="42"/>
      <c r="I25" s="42"/>
      <c r="J25" s="42"/>
      <c r="K25" s="42"/>
      <c r="L25" s="42"/>
      <c r="M25" s="42"/>
      <c r="N25" s="42"/>
      <c r="O25" s="42"/>
      <c r="P25" s="42"/>
      <c r="Q25" s="42"/>
      <c r="R25" s="42"/>
      <c r="S25" s="42"/>
    </row>
    <row r="26" spans="1:19">
      <c r="A26" s="42"/>
      <c r="B26" s="42"/>
      <c r="C26" s="42"/>
      <c r="D26" s="42"/>
      <c r="E26" s="42"/>
      <c r="F26" s="42"/>
      <c r="G26" s="42"/>
      <c r="H26" s="42"/>
      <c r="I26" s="42"/>
      <c r="J26" s="42"/>
      <c r="K26" s="42"/>
      <c r="L26" s="42"/>
      <c r="M26" s="42"/>
      <c r="N26" s="42"/>
      <c r="O26" s="42"/>
      <c r="P26" s="42"/>
      <c r="Q26" s="42"/>
      <c r="R26" s="42"/>
      <c r="S26" s="42"/>
    </row>
    <row r="27" spans="1:19">
      <c r="A27" s="42"/>
      <c r="B27" s="42" t="s">
        <v>109</v>
      </c>
      <c r="C27" s="42"/>
      <c r="D27" s="42"/>
      <c r="E27" s="319"/>
      <c r="F27" s="319"/>
      <c r="G27" s="319"/>
      <c r="H27" s="319"/>
      <c r="I27" s="319"/>
      <c r="J27" s="42"/>
      <c r="K27" s="42"/>
      <c r="L27" s="42"/>
      <c r="M27" s="42"/>
      <c r="N27" s="42"/>
      <c r="O27" s="42"/>
      <c r="P27" s="42"/>
      <c r="Q27" s="42"/>
      <c r="R27" s="42"/>
      <c r="S27" s="42"/>
    </row>
    <row r="28" spans="1:19">
      <c r="A28" s="42"/>
      <c r="B28" s="42" t="s">
        <v>108</v>
      </c>
      <c r="C28" s="42"/>
      <c r="D28" s="42"/>
      <c r="E28" s="42"/>
      <c r="F28" s="42"/>
      <c r="G28" s="42"/>
      <c r="H28" s="42"/>
      <c r="I28" s="42"/>
      <c r="J28" s="42"/>
      <c r="K28" s="42"/>
      <c r="L28" s="42"/>
      <c r="M28" s="42"/>
      <c r="N28" s="319"/>
      <c r="O28" s="319"/>
      <c r="P28" s="319"/>
      <c r="Q28" s="42"/>
      <c r="R28" s="42"/>
      <c r="S28" s="42"/>
    </row>
    <row r="29" spans="1:19">
      <c r="A29" s="42"/>
      <c r="B29" s="42" t="s">
        <v>107</v>
      </c>
      <c r="C29" s="42"/>
      <c r="D29" s="42"/>
      <c r="E29" s="42"/>
      <c r="F29" s="42"/>
      <c r="G29" s="42"/>
      <c r="H29" s="42"/>
      <c r="I29" s="42"/>
      <c r="J29" s="42"/>
      <c r="K29" s="42"/>
      <c r="L29" s="42"/>
      <c r="M29" s="42"/>
      <c r="N29" s="319"/>
      <c r="O29" s="319"/>
      <c r="P29" s="319"/>
      <c r="Q29" s="42"/>
      <c r="R29" s="42"/>
      <c r="S29" s="42"/>
    </row>
    <row r="30" spans="1:19">
      <c r="A30" s="42"/>
      <c r="B30" s="42" t="s">
        <v>106</v>
      </c>
      <c r="C30" s="42"/>
      <c r="D30" s="42"/>
      <c r="E30" s="42"/>
      <c r="F30" s="42"/>
      <c r="G30" s="42"/>
      <c r="H30" s="42"/>
      <c r="I30" s="42"/>
      <c r="J30" s="42"/>
      <c r="K30" s="42"/>
      <c r="L30" s="42"/>
      <c r="M30" s="42"/>
      <c r="N30" s="319"/>
      <c r="O30" s="319"/>
      <c r="P30" s="319"/>
      <c r="Q30" s="42"/>
      <c r="R30" s="42"/>
      <c r="S30" s="42"/>
    </row>
    <row r="31" spans="1:19">
      <c r="A31" s="42"/>
      <c r="B31" s="42"/>
      <c r="C31" s="42"/>
      <c r="D31" s="42"/>
      <c r="E31" s="42"/>
      <c r="F31" s="42"/>
      <c r="G31" s="42"/>
      <c r="H31" s="42"/>
      <c r="I31" s="42"/>
      <c r="J31" s="42"/>
      <c r="K31" s="42"/>
      <c r="L31" s="42"/>
      <c r="M31" s="42"/>
      <c r="N31" s="42"/>
      <c r="O31" s="42"/>
      <c r="P31" s="42"/>
      <c r="Q31" s="42"/>
      <c r="R31" s="42"/>
      <c r="S31" s="42"/>
    </row>
    <row r="32" spans="1:19">
      <c r="A32" s="42"/>
      <c r="B32" s="42"/>
      <c r="C32" s="42"/>
      <c r="D32" s="42"/>
      <c r="E32" s="42"/>
      <c r="F32" s="42"/>
      <c r="G32" s="42"/>
      <c r="H32" s="42"/>
      <c r="I32" s="42"/>
      <c r="J32" s="42"/>
      <c r="K32" s="42"/>
      <c r="L32" s="42"/>
      <c r="M32" s="42"/>
      <c r="N32" s="42"/>
      <c r="O32" s="42"/>
      <c r="P32" s="42"/>
      <c r="Q32" s="42"/>
      <c r="R32" s="42"/>
      <c r="S32" s="42"/>
    </row>
    <row r="33" spans="1:19">
      <c r="A33" s="42"/>
      <c r="B33" s="42"/>
      <c r="C33" s="42"/>
      <c r="D33" s="42"/>
      <c r="E33" s="42"/>
      <c r="F33" s="42"/>
      <c r="G33" s="42"/>
      <c r="H33" s="42"/>
      <c r="I33" s="42"/>
      <c r="J33" s="42"/>
      <c r="K33" s="42"/>
      <c r="L33" s="42"/>
      <c r="M33" s="42"/>
      <c r="N33" s="42"/>
      <c r="O33" s="42"/>
      <c r="P33" s="42"/>
      <c r="Q33" s="42"/>
      <c r="R33" s="42"/>
      <c r="S33" s="42"/>
    </row>
    <row r="34" spans="1:19">
      <c r="A34" s="42"/>
      <c r="B34" s="42"/>
      <c r="C34" s="42"/>
      <c r="D34" s="42"/>
      <c r="E34" s="42"/>
      <c r="F34" s="42"/>
      <c r="G34" s="42"/>
      <c r="H34" s="42"/>
      <c r="I34" s="42"/>
      <c r="J34" s="42"/>
      <c r="K34" s="42"/>
      <c r="L34" s="42"/>
      <c r="M34" s="42"/>
      <c r="N34" s="42"/>
      <c r="O34" s="42"/>
      <c r="P34" s="42"/>
      <c r="Q34" s="42"/>
      <c r="R34" s="42"/>
      <c r="S34" s="42"/>
    </row>
    <row r="35" spans="1:19">
      <c r="A35" s="42"/>
      <c r="B35" s="42"/>
      <c r="C35" s="42"/>
      <c r="D35" s="42"/>
      <c r="E35" s="42"/>
      <c r="F35" s="42"/>
      <c r="G35" s="42"/>
      <c r="H35" s="42"/>
      <c r="I35" s="42"/>
      <c r="J35" s="42"/>
      <c r="K35" s="42"/>
      <c r="L35" s="42"/>
      <c r="M35" s="42"/>
      <c r="N35" s="42"/>
      <c r="O35" s="42"/>
      <c r="P35" s="42"/>
      <c r="Q35" s="42"/>
      <c r="R35" s="42"/>
      <c r="S35" s="42"/>
    </row>
    <row r="36" spans="1:19">
      <c r="A36" s="42"/>
      <c r="B36" s="42"/>
      <c r="C36" s="42"/>
      <c r="D36" s="42"/>
      <c r="E36" s="42"/>
      <c r="F36" s="42"/>
      <c r="G36" s="42"/>
      <c r="H36" s="42"/>
      <c r="I36" s="42"/>
      <c r="J36" s="42"/>
      <c r="K36" s="42"/>
      <c r="L36" s="42"/>
      <c r="M36" s="42"/>
      <c r="N36" s="42"/>
      <c r="O36" s="42"/>
      <c r="P36" s="42"/>
      <c r="Q36" s="42"/>
      <c r="R36" s="42"/>
      <c r="S36" s="42"/>
    </row>
    <row r="37" spans="1:19">
      <c r="A37" s="42"/>
      <c r="B37" s="42"/>
      <c r="C37" s="42"/>
      <c r="D37" s="42"/>
      <c r="E37" s="42"/>
      <c r="F37" s="42"/>
      <c r="G37" s="42"/>
      <c r="H37" s="42"/>
      <c r="I37" s="42"/>
      <c r="J37" s="42"/>
      <c r="K37" s="42"/>
      <c r="L37" s="42"/>
      <c r="M37" s="42"/>
      <c r="N37" s="42"/>
      <c r="O37" s="42"/>
      <c r="P37" s="42"/>
      <c r="Q37" s="42"/>
      <c r="R37" s="42"/>
      <c r="S37" s="42"/>
    </row>
    <row r="38" spans="1:19">
      <c r="A38" s="42"/>
      <c r="B38" s="42"/>
      <c r="C38" s="42"/>
      <c r="D38" s="42"/>
      <c r="E38" s="42"/>
      <c r="F38" s="42"/>
      <c r="G38" s="42"/>
      <c r="H38" s="42"/>
      <c r="I38" s="42"/>
      <c r="J38" s="42"/>
      <c r="K38" s="42"/>
      <c r="L38" s="42"/>
      <c r="M38" s="42"/>
      <c r="N38" s="42"/>
      <c r="O38" s="42"/>
      <c r="P38" s="42"/>
      <c r="Q38" s="42"/>
      <c r="R38" s="42"/>
      <c r="S38" s="42"/>
    </row>
    <row r="39" spans="1:19">
      <c r="H39" s="119"/>
    </row>
  </sheetData>
  <mergeCells count="28">
    <mergeCell ref="N28:P28"/>
    <mergeCell ref="N29:P29"/>
    <mergeCell ref="N30:P30"/>
    <mergeCell ref="R6:R8"/>
    <mergeCell ref="S6:S8"/>
    <mergeCell ref="O6:O8"/>
    <mergeCell ref="P6:P8"/>
    <mergeCell ref="Q6:Q8"/>
    <mergeCell ref="E27:F27"/>
    <mergeCell ref="G27:I27"/>
    <mergeCell ref="J6:J8"/>
    <mergeCell ref="K6:N7"/>
    <mergeCell ref="G6:G8"/>
    <mergeCell ref="H6:H8"/>
    <mergeCell ref="I6:I8"/>
    <mergeCell ref="A6:A8"/>
    <mergeCell ref="B6:B8"/>
    <mergeCell ref="C6:C8"/>
    <mergeCell ref="E6:E8"/>
    <mergeCell ref="F6:F8"/>
    <mergeCell ref="D6:D8"/>
    <mergeCell ref="A1:S1"/>
    <mergeCell ref="A2:S2"/>
    <mergeCell ref="A4:D4"/>
    <mergeCell ref="P5:S5"/>
    <mergeCell ref="E4:O4"/>
    <mergeCell ref="E5:N5"/>
    <mergeCell ref="A3:N3"/>
  </mergeCells>
  <pageMargins left="0.25" right="0.25" top="0.75" bottom="0.75" header="0.3" footer="0.3"/>
  <pageSetup paperSize="9" scale="1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1C7AF-FFA5-49C1-B946-DEE1CA0905AD}">
  <sheetPr>
    <tabColor rgb="FFFFFFCC"/>
    <pageSetUpPr fitToPage="1"/>
  </sheetPr>
  <dimension ref="A2:S75"/>
  <sheetViews>
    <sheetView showGridLines="0" topLeftCell="A4" zoomScale="60" zoomScaleNormal="60" workbookViewId="0">
      <selection activeCell="N9" sqref="N9:N13"/>
    </sheetView>
  </sheetViews>
  <sheetFormatPr defaultColWidth="8.7109375" defaultRowHeight="15.75"/>
  <cols>
    <col min="1" max="1" width="22.5703125" style="42" customWidth="1"/>
    <col min="2" max="2" width="21.7109375" style="42" customWidth="1"/>
    <col min="3" max="3" width="20" style="42" customWidth="1"/>
    <col min="4" max="4" width="20.42578125" style="42" customWidth="1"/>
    <col min="5" max="5" width="31.140625" style="42" customWidth="1"/>
    <col min="6" max="6" width="27.5703125" style="42" customWidth="1"/>
    <col min="7" max="7" width="18.42578125" style="42" customWidth="1"/>
    <col min="8" max="8" width="15.28515625" style="16" customWidth="1"/>
    <col min="9" max="9" width="19.42578125" style="16" customWidth="1"/>
    <col min="10" max="10" width="17.28515625" style="42" customWidth="1"/>
    <col min="11" max="11" width="30.28515625" style="16" customWidth="1"/>
    <col min="12" max="12" width="18.42578125" style="16" customWidth="1"/>
    <col min="13" max="13" width="20.85546875" style="200" customWidth="1"/>
    <col min="14" max="14" width="24.28515625" style="42" customWidth="1"/>
    <col min="15" max="15" width="30.42578125" style="42" customWidth="1"/>
    <col min="16" max="16" width="35" style="42" hidden="1" customWidth="1"/>
    <col min="17" max="17" width="18.42578125" style="42" customWidth="1"/>
    <col min="18" max="18" width="19.7109375" style="42" customWidth="1"/>
    <col min="19" max="19" width="24" style="42" customWidth="1"/>
    <col min="20" max="255" width="8.7109375" style="42"/>
    <col min="256" max="257" width="15.7109375" style="42" customWidth="1"/>
    <col min="258" max="258" width="17.42578125" style="42" customWidth="1"/>
    <col min="259" max="259" width="0" style="42" hidden="1" customWidth="1"/>
    <col min="260" max="260" width="16.42578125" style="42" customWidth="1"/>
    <col min="261" max="261" width="22" style="42" customWidth="1"/>
    <col min="262" max="262" width="20.7109375" style="42" customWidth="1"/>
    <col min="263" max="263" width="36.7109375" style="42" customWidth="1"/>
    <col min="264" max="264" width="17.7109375" style="42" customWidth="1"/>
    <col min="265" max="265" width="17.42578125" style="42" customWidth="1"/>
    <col min="266" max="266" width="16.140625" style="42" customWidth="1"/>
    <col min="267" max="267" width="21.7109375" style="42" customWidth="1"/>
    <col min="268" max="268" width="18.42578125" style="42" customWidth="1"/>
    <col min="269" max="269" width="21.42578125" style="42" customWidth="1"/>
    <col min="270" max="270" width="24.28515625" style="42" customWidth="1"/>
    <col min="271" max="271" width="20.42578125" style="42" customWidth="1"/>
    <col min="272" max="272" width="35" style="42" customWidth="1"/>
    <col min="273" max="273" width="18.42578125" style="42" customWidth="1"/>
    <col min="274" max="274" width="19.7109375" style="42" customWidth="1"/>
    <col min="275" max="275" width="17.42578125" style="42" customWidth="1"/>
    <col min="276" max="511" width="8.7109375" style="42"/>
    <col min="512" max="513" width="15.7109375" style="42" customWidth="1"/>
    <col min="514" max="514" width="17.42578125" style="42" customWidth="1"/>
    <col min="515" max="515" width="0" style="42" hidden="1" customWidth="1"/>
    <col min="516" max="516" width="16.42578125" style="42" customWidth="1"/>
    <col min="517" max="517" width="22" style="42" customWidth="1"/>
    <col min="518" max="518" width="20.7109375" style="42" customWidth="1"/>
    <col min="519" max="519" width="36.7109375" style="42" customWidth="1"/>
    <col min="520" max="520" width="17.7109375" style="42" customWidth="1"/>
    <col min="521" max="521" width="17.42578125" style="42" customWidth="1"/>
    <col min="522" max="522" width="16.140625" style="42" customWidth="1"/>
    <col min="523" max="523" width="21.7109375" style="42" customWidth="1"/>
    <col min="524" max="524" width="18.42578125" style="42" customWidth="1"/>
    <col min="525" max="525" width="21.42578125" style="42" customWidth="1"/>
    <col min="526" max="526" width="24.28515625" style="42" customWidth="1"/>
    <col min="527" max="527" width="20.42578125" style="42" customWidth="1"/>
    <col min="528" max="528" width="35" style="42" customWidth="1"/>
    <col min="529" max="529" width="18.42578125" style="42" customWidth="1"/>
    <col min="530" max="530" width="19.7109375" style="42" customWidth="1"/>
    <col min="531" max="531" width="17.42578125" style="42" customWidth="1"/>
    <col min="532" max="767" width="8.7109375" style="42"/>
    <col min="768" max="769" width="15.7109375" style="42" customWidth="1"/>
    <col min="770" max="770" width="17.42578125" style="42" customWidth="1"/>
    <col min="771" max="771" width="0" style="42" hidden="1" customWidth="1"/>
    <col min="772" max="772" width="16.42578125" style="42" customWidth="1"/>
    <col min="773" max="773" width="22" style="42" customWidth="1"/>
    <col min="774" max="774" width="20.7109375" style="42" customWidth="1"/>
    <col min="775" max="775" width="36.7109375" style="42" customWidth="1"/>
    <col min="776" max="776" width="17.7109375" style="42" customWidth="1"/>
    <col min="777" max="777" width="17.42578125" style="42" customWidth="1"/>
    <col min="778" max="778" width="16.140625" style="42" customWidth="1"/>
    <col min="779" max="779" width="21.7109375" style="42" customWidth="1"/>
    <col min="780" max="780" width="18.42578125" style="42" customWidth="1"/>
    <col min="781" max="781" width="21.42578125" style="42" customWidth="1"/>
    <col min="782" max="782" width="24.28515625" style="42" customWidth="1"/>
    <col min="783" max="783" width="20.42578125" style="42" customWidth="1"/>
    <col min="784" max="784" width="35" style="42" customWidth="1"/>
    <col min="785" max="785" width="18.42578125" style="42" customWidth="1"/>
    <col min="786" max="786" width="19.7109375" style="42" customWidth="1"/>
    <col min="787" max="787" width="17.42578125" style="42" customWidth="1"/>
    <col min="788" max="1023" width="8.7109375" style="42"/>
    <col min="1024" max="1025" width="15.7109375" style="42" customWidth="1"/>
    <col min="1026" max="1026" width="17.42578125" style="42" customWidth="1"/>
    <col min="1027" max="1027" width="0" style="42" hidden="1" customWidth="1"/>
    <col min="1028" max="1028" width="16.42578125" style="42" customWidth="1"/>
    <col min="1029" max="1029" width="22" style="42" customWidth="1"/>
    <col min="1030" max="1030" width="20.7109375" style="42" customWidth="1"/>
    <col min="1031" max="1031" width="36.7109375" style="42" customWidth="1"/>
    <col min="1032" max="1032" width="17.7109375" style="42" customWidth="1"/>
    <col min="1033" max="1033" width="17.42578125" style="42" customWidth="1"/>
    <col min="1034" max="1034" width="16.140625" style="42" customWidth="1"/>
    <col min="1035" max="1035" width="21.7109375" style="42" customWidth="1"/>
    <col min="1036" max="1036" width="18.42578125" style="42" customWidth="1"/>
    <col min="1037" max="1037" width="21.42578125" style="42" customWidth="1"/>
    <col min="1038" max="1038" width="24.28515625" style="42" customWidth="1"/>
    <col min="1039" max="1039" width="20.42578125" style="42" customWidth="1"/>
    <col min="1040" max="1040" width="35" style="42" customWidth="1"/>
    <col min="1041" max="1041" width="18.42578125" style="42" customWidth="1"/>
    <col min="1042" max="1042" width="19.7109375" style="42" customWidth="1"/>
    <col min="1043" max="1043" width="17.42578125" style="42" customWidth="1"/>
    <col min="1044" max="1279" width="8.7109375" style="42"/>
    <col min="1280" max="1281" width="15.7109375" style="42" customWidth="1"/>
    <col min="1282" max="1282" width="17.42578125" style="42" customWidth="1"/>
    <col min="1283" max="1283" width="0" style="42" hidden="1" customWidth="1"/>
    <col min="1284" max="1284" width="16.42578125" style="42" customWidth="1"/>
    <col min="1285" max="1285" width="22" style="42" customWidth="1"/>
    <col min="1286" max="1286" width="20.7109375" style="42" customWidth="1"/>
    <col min="1287" max="1287" width="36.7109375" style="42" customWidth="1"/>
    <col min="1288" max="1288" width="17.7109375" style="42" customWidth="1"/>
    <col min="1289" max="1289" width="17.42578125" style="42" customWidth="1"/>
    <col min="1290" max="1290" width="16.140625" style="42" customWidth="1"/>
    <col min="1291" max="1291" width="21.7109375" style="42" customWidth="1"/>
    <col min="1292" max="1292" width="18.42578125" style="42" customWidth="1"/>
    <col min="1293" max="1293" width="21.42578125" style="42" customWidth="1"/>
    <col min="1294" max="1294" width="24.28515625" style="42" customWidth="1"/>
    <col min="1295" max="1295" width="20.42578125" style="42" customWidth="1"/>
    <col min="1296" max="1296" width="35" style="42" customWidth="1"/>
    <col min="1297" max="1297" width="18.42578125" style="42" customWidth="1"/>
    <col min="1298" max="1298" width="19.7109375" style="42" customWidth="1"/>
    <col min="1299" max="1299" width="17.42578125" style="42" customWidth="1"/>
    <col min="1300" max="1535" width="8.7109375" style="42"/>
    <col min="1536" max="1537" width="15.7109375" style="42" customWidth="1"/>
    <col min="1538" max="1538" width="17.42578125" style="42" customWidth="1"/>
    <col min="1539" max="1539" width="0" style="42" hidden="1" customWidth="1"/>
    <col min="1540" max="1540" width="16.42578125" style="42" customWidth="1"/>
    <col min="1541" max="1541" width="22" style="42" customWidth="1"/>
    <col min="1542" max="1542" width="20.7109375" style="42" customWidth="1"/>
    <col min="1543" max="1543" width="36.7109375" style="42" customWidth="1"/>
    <col min="1544" max="1544" width="17.7109375" style="42" customWidth="1"/>
    <col min="1545" max="1545" width="17.42578125" style="42" customWidth="1"/>
    <col min="1546" max="1546" width="16.140625" style="42" customWidth="1"/>
    <col min="1547" max="1547" width="21.7109375" style="42" customWidth="1"/>
    <col min="1548" max="1548" width="18.42578125" style="42" customWidth="1"/>
    <col min="1549" max="1549" width="21.42578125" style="42" customWidth="1"/>
    <col min="1550" max="1550" width="24.28515625" style="42" customWidth="1"/>
    <col min="1551" max="1551" width="20.42578125" style="42" customWidth="1"/>
    <col min="1552" max="1552" width="35" style="42" customWidth="1"/>
    <col min="1553" max="1553" width="18.42578125" style="42" customWidth="1"/>
    <col min="1554" max="1554" width="19.7109375" style="42" customWidth="1"/>
    <col min="1555" max="1555" width="17.42578125" style="42" customWidth="1"/>
    <col min="1556" max="1791" width="8.7109375" style="42"/>
    <col min="1792" max="1793" width="15.7109375" style="42" customWidth="1"/>
    <col min="1794" max="1794" width="17.42578125" style="42" customWidth="1"/>
    <col min="1795" max="1795" width="0" style="42" hidden="1" customWidth="1"/>
    <col min="1796" max="1796" width="16.42578125" style="42" customWidth="1"/>
    <col min="1797" max="1797" width="22" style="42" customWidth="1"/>
    <col min="1798" max="1798" width="20.7109375" style="42" customWidth="1"/>
    <col min="1799" max="1799" width="36.7109375" style="42" customWidth="1"/>
    <col min="1800" max="1800" width="17.7109375" style="42" customWidth="1"/>
    <col min="1801" max="1801" width="17.42578125" style="42" customWidth="1"/>
    <col min="1802" max="1802" width="16.140625" style="42" customWidth="1"/>
    <col min="1803" max="1803" width="21.7109375" style="42" customWidth="1"/>
    <col min="1804" max="1804" width="18.42578125" style="42" customWidth="1"/>
    <col min="1805" max="1805" width="21.42578125" style="42" customWidth="1"/>
    <col min="1806" max="1806" width="24.28515625" style="42" customWidth="1"/>
    <col min="1807" max="1807" width="20.42578125" style="42" customWidth="1"/>
    <col min="1808" max="1808" width="35" style="42" customWidth="1"/>
    <col min="1809" max="1809" width="18.42578125" style="42" customWidth="1"/>
    <col min="1810" max="1810" width="19.7109375" style="42" customWidth="1"/>
    <col min="1811" max="1811" width="17.42578125" style="42" customWidth="1"/>
    <col min="1812" max="2047" width="8.7109375" style="42"/>
    <col min="2048" max="2049" width="15.7109375" style="42" customWidth="1"/>
    <col min="2050" max="2050" width="17.42578125" style="42" customWidth="1"/>
    <col min="2051" max="2051" width="0" style="42" hidden="1" customWidth="1"/>
    <col min="2052" max="2052" width="16.42578125" style="42" customWidth="1"/>
    <col min="2053" max="2053" width="22" style="42" customWidth="1"/>
    <col min="2054" max="2054" width="20.7109375" style="42" customWidth="1"/>
    <col min="2055" max="2055" width="36.7109375" style="42" customWidth="1"/>
    <col min="2056" max="2056" width="17.7109375" style="42" customWidth="1"/>
    <col min="2057" max="2057" width="17.42578125" style="42" customWidth="1"/>
    <col min="2058" max="2058" width="16.140625" style="42" customWidth="1"/>
    <col min="2059" max="2059" width="21.7109375" style="42" customWidth="1"/>
    <col min="2060" max="2060" width="18.42578125" style="42" customWidth="1"/>
    <col min="2061" max="2061" width="21.42578125" style="42" customWidth="1"/>
    <col min="2062" max="2062" width="24.28515625" style="42" customWidth="1"/>
    <col min="2063" max="2063" width="20.42578125" style="42" customWidth="1"/>
    <col min="2064" max="2064" width="35" style="42" customWidth="1"/>
    <col min="2065" max="2065" width="18.42578125" style="42" customWidth="1"/>
    <col min="2066" max="2066" width="19.7109375" style="42" customWidth="1"/>
    <col min="2067" max="2067" width="17.42578125" style="42" customWidth="1"/>
    <col min="2068" max="2303" width="8.7109375" style="42"/>
    <col min="2304" max="2305" width="15.7109375" style="42" customWidth="1"/>
    <col min="2306" max="2306" width="17.42578125" style="42" customWidth="1"/>
    <col min="2307" max="2307" width="0" style="42" hidden="1" customWidth="1"/>
    <col min="2308" max="2308" width="16.42578125" style="42" customWidth="1"/>
    <col min="2309" max="2309" width="22" style="42" customWidth="1"/>
    <col min="2310" max="2310" width="20.7109375" style="42" customWidth="1"/>
    <col min="2311" max="2311" width="36.7109375" style="42" customWidth="1"/>
    <col min="2312" max="2312" width="17.7109375" style="42" customWidth="1"/>
    <col min="2313" max="2313" width="17.42578125" style="42" customWidth="1"/>
    <col min="2314" max="2314" width="16.140625" style="42" customWidth="1"/>
    <col min="2315" max="2315" width="21.7109375" style="42" customWidth="1"/>
    <col min="2316" max="2316" width="18.42578125" style="42" customWidth="1"/>
    <col min="2317" max="2317" width="21.42578125" style="42" customWidth="1"/>
    <col min="2318" max="2318" width="24.28515625" style="42" customWidth="1"/>
    <col min="2319" max="2319" width="20.42578125" style="42" customWidth="1"/>
    <col min="2320" max="2320" width="35" style="42" customWidth="1"/>
    <col min="2321" max="2321" width="18.42578125" style="42" customWidth="1"/>
    <col min="2322" max="2322" width="19.7109375" style="42" customWidth="1"/>
    <col min="2323" max="2323" width="17.42578125" style="42" customWidth="1"/>
    <col min="2324" max="2559" width="8.7109375" style="42"/>
    <col min="2560" max="2561" width="15.7109375" style="42" customWidth="1"/>
    <col min="2562" max="2562" width="17.42578125" style="42" customWidth="1"/>
    <col min="2563" max="2563" width="0" style="42" hidden="1" customWidth="1"/>
    <col min="2564" max="2564" width="16.42578125" style="42" customWidth="1"/>
    <col min="2565" max="2565" width="22" style="42" customWidth="1"/>
    <col min="2566" max="2566" width="20.7109375" style="42" customWidth="1"/>
    <col min="2567" max="2567" width="36.7109375" style="42" customWidth="1"/>
    <col min="2568" max="2568" width="17.7109375" style="42" customWidth="1"/>
    <col min="2569" max="2569" width="17.42578125" style="42" customWidth="1"/>
    <col min="2570" max="2570" width="16.140625" style="42" customWidth="1"/>
    <col min="2571" max="2571" width="21.7109375" style="42" customWidth="1"/>
    <col min="2572" max="2572" width="18.42578125" style="42" customWidth="1"/>
    <col min="2573" max="2573" width="21.42578125" style="42" customWidth="1"/>
    <col min="2574" max="2574" width="24.28515625" style="42" customWidth="1"/>
    <col min="2575" max="2575" width="20.42578125" style="42" customWidth="1"/>
    <col min="2576" max="2576" width="35" style="42" customWidth="1"/>
    <col min="2577" max="2577" width="18.42578125" style="42" customWidth="1"/>
    <col min="2578" max="2578" width="19.7109375" style="42" customWidth="1"/>
    <col min="2579" max="2579" width="17.42578125" style="42" customWidth="1"/>
    <col min="2580" max="2815" width="8.7109375" style="42"/>
    <col min="2816" max="2817" width="15.7109375" style="42" customWidth="1"/>
    <col min="2818" max="2818" width="17.42578125" style="42" customWidth="1"/>
    <col min="2819" max="2819" width="0" style="42" hidden="1" customWidth="1"/>
    <col min="2820" max="2820" width="16.42578125" style="42" customWidth="1"/>
    <col min="2821" max="2821" width="22" style="42" customWidth="1"/>
    <col min="2822" max="2822" width="20.7109375" style="42" customWidth="1"/>
    <col min="2823" max="2823" width="36.7109375" style="42" customWidth="1"/>
    <col min="2824" max="2824" width="17.7109375" style="42" customWidth="1"/>
    <col min="2825" max="2825" width="17.42578125" style="42" customWidth="1"/>
    <col min="2826" max="2826" width="16.140625" style="42" customWidth="1"/>
    <col min="2827" max="2827" width="21.7109375" style="42" customWidth="1"/>
    <col min="2828" max="2828" width="18.42578125" style="42" customWidth="1"/>
    <col min="2829" max="2829" width="21.42578125" style="42" customWidth="1"/>
    <col min="2830" max="2830" width="24.28515625" style="42" customWidth="1"/>
    <col min="2831" max="2831" width="20.42578125" style="42" customWidth="1"/>
    <col min="2832" max="2832" width="35" style="42" customWidth="1"/>
    <col min="2833" max="2833" width="18.42578125" style="42" customWidth="1"/>
    <col min="2834" max="2834" width="19.7109375" style="42" customWidth="1"/>
    <col min="2835" max="2835" width="17.42578125" style="42" customWidth="1"/>
    <col min="2836" max="3071" width="8.7109375" style="42"/>
    <col min="3072" max="3073" width="15.7109375" style="42" customWidth="1"/>
    <col min="3074" max="3074" width="17.42578125" style="42" customWidth="1"/>
    <col min="3075" max="3075" width="0" style="42" hidden="1" customWidth="1"/>
    <col min="3076" max="3076" width="16.42578125" style="42" customWidth="1"/>
    <col min="3077" max="3077" width="22" style="42" customWidth="1"/>
    <col min="3078" max="3078" width="20.7109375" style="42" customWidth="1"/>
    <col min="3079" max="3079" width="36.7109375" style="42" customWidth="1"/>
    <col min="3080" max="3080" width="17.7109375" style="42" customWidth="1"/>
    <col min="3081" max="3081" width="17.42578125" style="42" customWidth="1"/>
    <col min="3082" max="3082" width="16.140625" style="42" customWidth="1"/>
    <col min="3083" max="3083" width="21.7109375" style="42" customWidth="1"/>
    <col min="3084" max="3084" width="18.42578125" style="42" customWidth="1"/>
    <col min="3085" max="3085" width="21.42578125" style="42" customWidth="1"/>
    <col min="3086" max="3086" width="24.28515625" style="42" customWidth="1"/>
    <col min="3087" max="3087" width="20.42578125" style="42" customWidth="1"/>
    <col min="3088" max="3088" width="35" style="42" customWidth="1"/>
    <col min="3089" max="3089" width="18.42578125" style="42" customWidth="1"/>
    <col min="3090" max="3090" width="19.7109375" style="42" customWidth="1"/>
    <col min="3091" max="3091" width="17.42578125" style="42" customWidth="1"/>
    <col min="3092" max="3327" width="8.7109375" style="42"/>
    <col min="3328" max="3329" width="15.7109375" style="42" customWidth="1"/>
    <col min="3330" max="3330" width="17.42578125" style="42" customWidth="1"/>
    <col min="3331" max="3331" width="0" style="42" hidden="1" customWidth="1"/>
    <col min="3332" max="3332" width="16.42578125" style="42" customWidth="1"/>
    <col min="3333" max="3333" width="22" style="42" customWidth="1"/>
    <col min="3334" max="3334" width="20.7109375" style="42" customWidth="1"/>
    <col min="3335" max="3335" width="36.7109375" style="42" customWidth="1"/>
    <col min="3336" max="3336" width="17.7109375" style="42" customWidth="1"/>
    <col min="3337" max="3337" width="17.42578125" style="42" customWidth="1"/>
    <col min="3338" max="3338" width="16.140625" style="42" customWidth="1"/>
    <col min="3339" max="3339" width="21.7109375" style="42" customWidth="1"/>
    <col min="3340" max="3340" width="18.42578125" style="42" customWidth="1"/>
    <col min="3341" max="3341" width="21.42578125" style="42" customWidth="1"/>
    <col min="3342" max="3342" width="24.28515625" style="42" customWidth="1"/>
    <col min="3343" max="3343" width="20.42578125" style="42" customWidth="1"/>
    <col min="3344" max="3344" width="35" style="42" customWidth="1"/>
    <col min="3345" max="3345" width="18.42578125" style="42" customWidth="1"/>
    <col min="3346" max="3346" width="19.7109375" style="42" customWidth="1"/>
    <col min="3347" max="3347" width="17.42578125" style="42" customWidth="1"/>
    <col min="3348" max="3583" width="8.7109375" style="42"/>
    <col min="3584" max="3585" width="15.7109375" style="42" customWidth="1"/>
    <col min="3586" max="3586" width="17.42578125" style="42" customWidth="1"/>
    <col min="3587" max="3587" width="0" style="42" hidden="1" customWidth="1"/>
    <col min="3588" max="3588" width="16.42578125" style="42" customWidth="1"/>
    <col min="3589" max="3589" width="22" style="42" customWidth="1"/>
    <col min="3590" max="3590" width="20.7109375" style="42" customWidth="1"/>
    <col min="3591" max="3591" width="36.7109375" style="42" customWidth="1"/>
    <col min="3592" max="3592" width="17.7109375" style="42" customWidth="1"/>
    <col min="3593" max="3593" width="17.42578125" style="42" customWidth="1"/>
    <col min="3594" max="3594" width="16.140625" style="42" customWidth="1"/>
    <col min="3595" max="3595" width="21.7109375" style="42" customWidth="1"/>
    <col min="3596" max="3596" width="18.42578125" style="42" customWidth="1"/>
    <col min="3597" max="3597" width="21.42578125" style="42" customWidth="1"/>
    <col min="3598" max="3598" width="24.28515625" style="42" customWidth="1"/>
    <col min="3599" max="3599" width="20.42578125" style="42" customWidth="1"/>
    <col min="3600" max="3600" width="35" style="42" customWidth="1"/>
    <col min="3601" max="3601" width="18.42578125" style="42" customWidth="1"/>
    <col min="3602" max="3602" width="19.7109375" style="42" customWidth="1"/>
    <col min="3603" max="3603" width="17.42578125" style="42" customWidth="1"/>
    <col min="3604" max="3839" width="8.7109375" style="42"/>
    <col min="3840" max="3841" width="15.7109375" style="42" customWidth="1"/>
    <col min="3842" max="3842" width="17.42578125" style="42" customWidth="1"/>
    <col min="3843" max="3843" width="0" style="42" hidden="1" customWidth="1"/>
    <col min="3844" max="3844" width="16.42578125" style="42" customWidth="1"/>
    <col min="3845" max="3845" width="22" style="42" customWidth="1"/>
    <col min="3846" max="3846" width="20.7109375" style="42" customWidth="1"/>
    <col min="3847" max="3847" width="36.7109375" style="42" customWidth="1"/>
    <col min="3848" max="3848" width="17.7109375" style="42" customWidth="1"/>
    <col min="3849" max="3849" width="17.42578125" style="42" customWidth="1"/>
    <col min="3850" max="3850" width="16.140625" style="42" customWidth="1"/>
    <col min="3851" max="3851" width="21.7109375" style="42" customWidth="1"/>
    <col min="3852" max="3852" width="18.42578125" style="42" customWidth="1"/>
    <col min="3853" max="3853" width="21.42578125" style="42" customWidth="1"/>
    <col min="3854" max="3854" width="24.28515625" style="42" customWidth="1"/>
    <col min="3855" max="3855" width="20.42578125" style="42" customWidth="1"/>
    <col min="3856" max="3856" width="35" style="42" customWidth="1"/>
    <col min="3857" max="3857" width="18.42578125" style="42" customWidth="1"/>
    <col min="3858" max="3858" width="19.7109375" style="42" customWidth="1"/>
    <col min="3859" max="3859" width="17.42578125" style="42" customWidth="1"/>
    <col min="3860" max="4095" width="8.7109375" style="42"/>
    <col min="4096" max="4097" width="15.7109375" style="42" customWidth="1"/>
    <col min="4098" max="4098" width="17.42578125" style="42" customWidth="1"/>
    <col min="4099" max="4099" width="0" style="42" hidden="1" customWidth="1"/>
    <col min="4100" max="4100" width="16.42578125" style="42" customWidth="1"/>
    <col min="4101" max="4101" width="22" style="42" customWidth="1"/>
    <col min="4102" max="4102" width="20.7109375" style="42" customWidth="1"/>
    <col min="4103" max="4103" width="36.7109375" style="42" customWidth="1"/>
    <col min="4104" max="4104" width="17.7109375" style="42" customWidth="1"/>
    <col min="4105" max="4105" width="17.42578125" style="42" customWidth="1"/>
    <col min="4106" max="4106" width="16.140625" style="42" customWidth="1"/>
    <col min="4107" max="4107" width="21.7109375" style="42" customWidth="1"/>
    <col min="4108" max="4108" width="18.42578125" style="42" customWidth="1"/>
    <col min="4109" max="4109" width="21.42578125" style="42" customWidth="1"/>
    <col min="4110" max="4110" width="24.28515625" style="42" customWidth="1"/>
    <col min="4111" max="4111" width="20.42578125" style="42" customWidth="1"/>
    <col min="4112" max="4112" width="35" style="42" customWidth="1"/>
    <col min="4113" max="4113" width="18.42578125" style="42" customWidth="1"/>
    <col min="4114" max="4114" width="19.7109375" style="42" customWidth="1"/>
    <col min="4115" max="4115" width="17.42578125" style="42" customWidth="1"/>
    <col min="4116" max="4351" width="8.7109375" style="42"/>
    <col min="4352" max="4353" width="15.7109375" style="42" customWidth="1"/>
    <col min="4354" max="4354" width="17.42578125" style="42" customWidth="1"/>
    <col min="4355" max="4355" width="0" style="42" hidden="1" customWidth="1"/>
    <col min="4356" max="4356" width="16.42578125" style="42" customWidth="1"/>
    <col min="4357" max="4357" width="22" style="42" customWidth="1"/>
    <col min="4358" max="4358" width="20.7109375" style="42" customWidth="1"/>
    <col min="4359" max="4359" width="36.7109375" style="42" customWidth="1"/>
    <col min="4360" max="4360" width="17.7109375" style="42" customWidth="1"/>
    <col min="4361" max="4361" width="17.42578125" style="42" customWidth="1"/>
    <col min="4362" max="4362" width="16.140625" style="42" customWidth="1"/>
    <col min="4363" max="4363" width="21.7109375" style="42" customWidth="1"/>
    <col min="4364" max="4364" width="18.42578125" style="42" customWidth="1"/>
    <col min="4365" max="4365" width="21.42578125" style="42" customWidth="1"/>
    <col min="4366" max="4366" width="24.28515625" style="42" customWidth="1"/>
    <col min="4367" max="4367" width="20.42578125" style="42" customWidth="1"/>
    <col min="4368" max="4368" width="35" style="42" customWidth="1"/>
    <col min="4369" max="4369" width="18.42578125" style="42" customWidth="1"/>
    <col min="4370" max="4370" width="19.7109375" style="42" customWidth="1"/>
    <col min="4371" max="4371" width="17.42578125" style="42" customWidth="1"/>
    <col min="4372" max="4607" width="8.7109375" style="42"/>
    <col min="4608" max="4609" width="15.7109375" style="42" customWidth="1"/>
    <col min="4610" max="4610" width="17.42578125" style="42" customWidth="1"/>
    <col min="4611" max="4611" width="0" style="42" hidden="1" customWidth="1"/>
    <col min="4612" max="4612" width="16.42578125" style="42" customWidth="1"/>
    <col min="4613" max="4613" width="22" style="42" customWidth="1"/>
    <col min="4614" max="4614" width="20.7109375" style="42" customWidth="1"/>
    <col min="4615" max="4615" width="36.7109375" style="42" customWidth="1"/>
    <col min="4616" max="4616" width="17.7109375" style="42" customWidth="1"/>
    <col min="4617" max="4617" width="17.42578125" style="42" customWidth="1"/>
    <col min="4618" max="4618" width="16.140625" style="42" customWidth="1"/>
    <col min="4619" max="4619" width="21.7109375" style="42" customWidth="1"/>
    <col min="4620" max="4620" width="18.42578125" style="42" customWidth="1"/>
    <col min="4621" max="4621" width="21.42578125" style="42" customWidth="1"/>
    <col min="4622" max="4622" width="24.28515625" style="42" customWidth="1"/>
    <col min="4623" max="4623" width="20.42578125" style="42" customWidth="1"/>
    <col min="4624" max="4624" width="35" style="42" customWidth="1"/>
    <col min="4625" max="4625" width="18.42578125" style="42" customWidth="1"/>
    <col min="4626" max="4626" width="19.7109375" style="42" customWidth="1"/>
    <col min="4627" max="4627" width="17.42578125" style="42" customWidth="1"/>
    <col min="4628" max="4863" width="8.7109375" style="42"/>
    <col min="4864" max="4865" width="15.7109375" style="42" customWidth="1"/>
    <col min="4866" max="4866" width="17.42578125" style="42" customWidth="1"/>
    <col min="4867" max="4867" width="0" style="42" hidden="1" customWidth="1"/>
    <col min="4868" max="4868" width="16.42578125" style="42" customWidth="1"/>
    <col min="4869" max="4869" width="22" style="42" customWidth="1"/>
    <col min="4870" max="4870" width="20.7109375" style="42" customWidth="1"/>
    <col min="4871" max="4871" width="36.7109375" style="42" customWidth="1"/>
    <col min="4872" max="4872" width="17.7109375" style="42" customWidth="1"/>
    <col min="4873" max="4873" width="17.42578125" style="42" customWidth="1"/>
    <col min="4874" max="4874" width="16.140625" style="42" customWidth="1"/>
    <col min="4875" max="4875" width="21.7109375" style="42" customWidth="1"/>
    <col min="4876" max="4876" width="18.42578125" style="42" customWidth="1"/>
    <col min="4877" max="4877" width="21.42578125" style="42" customWidth="1"/>
    <col min="4878" max="4878" width="24.28515625" style="42" customWidth="1"/>
    <col min="4879" max="4879" width="20.42578125" style="42" customWidth="1"/>
    <col min="4880" max="4880" width="35" style="42" customWidth="1"/>
    <col min="4881" max="4881" width="18.42578125" style="42" customWidth="1"/>
    <col min="4882" max="4882" width="19.7109375" style="42" customWidth="1"/>
    <col min="4883" max="4883" width="17.42578125" style="42" customWidth="1"/>
    <col min="4884" max="5119" width="8.7109375" style="42"/>
    <col min="5120" max="5121" width="15.7109375" style="42" customWidth="1"/>
    <col min="5122" max="5122" width="17.42578125" style="42" customWidth="1"/>
    <col min="5123" max="5123" width="0" style="42" hidden="1" customWidth="1"/>
    <col min="5124" max="5124" width="16.42578125" style="42" customWidth="1"/>
    <col min="5125" max="5125" width="22" style="42" customWidth="1"/>
    <col min="5126" max="5126" width="20.7109375" style="42" customWidth="1"/>
    <col min="5127" max="5127" width="36.7109375" style="42" customWidth="1"/>
    <col min="5128" max="5128" width="17.7109375" style="42" customWidth="1"/>
    <col min="5129" max="5129" width="17.42578125" style="42" customWidth="1"/>
    <col min="5130" max="5130" width="16.140625" style="42" customWidth="1"/>
    <col min="5131" max="5131" width="21.7109375" style="42" customWidth="1"/>
    <col min="5132" max="5132" width="18.42578125" style="42" customWidth="1"/>
    <col min="5133" max="5133" width="21.42578125" style="42" customWidth="1"/>
    <col min="5134" max="5134" width="24.28515625" style="42" customWidth="1"/>
    <col min="5135" max="5135" width="20.42578125" style="42" customWidth="1"/>
    <col min="5136" max="5136" width="35" style="42" customWidth="1"/>
    <col min="5137" max="5137" width="18.42578125" style="42" customWidth="1"/>
    <col min="5138" max="5138" width="19.7109375" style="42" customWidth="1"/>
    <col min="5139" max="5139" width="17.42578125" style="42" customWidth="1"/>
    <col min="5140" max="5375" width="8.7109375" style="42"/>
    <col min="5376" max="5377" width="15.7109375" style="42" customWidth="1"/>
    <col min="5378" max="5378" width="17.42578125" style="42" customWidth="1"/>
    <col min="5379" max="5379" width="0" style="42" hidden="1" customWidth="1"/>
    <col min="5380" max="5380" width="16.42578125" style="42" customWidth="1"/>
    <col min="5381" max="5381" width="22" style="42" customWidth="1"/>
    <col min="5382" max="5382" width="20.7109375" style="42" customWidth="1"/>
    <col min="5383" max="5383" width="36.7109375" style="42" customWidth="1"/>
    <col min="5384" max="5384" width="17.7109375" style="42" customWidth="1"/>
    <col min="5385" max="5385" width="17.42578125" style="42" customWidth="1"/>
    <col min="5386" max="5386" width="16.140625" style="42" customWidth="1"/>
    <col min="5387" max="5387" width="21.7109375" style="42" customWidth="1"/>
    <col min="5388" max="5388" width="18.42578125" style="42" customWidth="1"/>
    <col min="5389" max="5389" width="21.42578125" style="42" customWidth="1"/>
    <col min="5390" max="5390" width="24.28515625" style="42" customWidth="1"/>
    <col min="5391" max="5391" width="20.42578125" style="42" customWidth="1"/>
    <col min="5392" max="5392" width="35" style="42" customWidth="1"/>
    <col min="5393" max="5393" width="18.42578125" style="42" customWidth="1"/>
    <col min="5394" max="5394" width="19.7109375" style="42" customWidth="1"/>
    <col min="5395" max="5395" width="17.42578125" style="42" customWidth="1"/>
    <col min="5396" max="5631" width="8.7109375" style="42"/>
    <col min="5632" max="5633" width="15.7109375" style="42" customWidth="1"/>
    <col min="5634" max="5634" width="17.42578125" style="42" customWidth="1"/>
    <col min="5635" max="5635" width="0" style="42" hidden="1" customWidth="1"/>
    <col min="5636" max="5636" width="16.42578125" style="42" customWidth="1"/>
    <col min="5637" max="5637" width="22" style="42" customWidth="1"/>
    <col min="5638" max="5638" width="20.7109375" style="42" customWidth="1"/>
    <col min="5639" max="5639" width="36.7109375" style="42" customWidth="1"/>
    <col min="5640" max="5640" width="17.7109375" style="42" customWidth="1"/>
    <col min="5641" max="5641" width="17.42578125" style="42" customWidth="1"/>
    <col min="5642" max="5642" width="16.140625" style="42" customWidth="1"/>
    <col min="5643" max="5643" width="21.7109375" style="42" customWidth="1"/>
    <col min="5644" max="5644" width="18.42578125" style="42" customWidth="1"/>
    <col min="5645" max="5645" width="21.42578125" style="42" customWidth="1"/>
    <col min="5646" max="5646" width="24.28515625" style="42" customWidth="1"/>
    <col min="5647" max="5647" width="20.42578125" style="42" customWidth="1"/>
    <col min="5648" max="5648" width="35" style="42" customWidth="1"/>
    <col min="5649" max="5649" width="18.42578125" style="42" customWidth="1"/>
    <col min="5650" max="5650" width="19.7109375" style="42" customWidth="1"/>
    <col min="5651" max="5651" width="17.42578125" style="42" customWidth="1"/>
    <col min="5652" max="5887" width="8.7109375" style="42"/>
    <col min="5888" max="5889" width="15.7109375" style="42" customWidth="1"/>
    <col min="5890" max="5890" width="17.42578125" style="42" customWidth="1"/>
    <col min="5891" max="5891" width="0" style="42" hidden="1" customWidth="1"/>
    <col min="5892" max="5892" width="16.42578125" style="42" customWidth="1"/>
    <col min="5893" max="5893" width="22" style="42" customWidth="1"/>
    <col min="5894" max="5894" width="20.7109375" style="42" customWidth="1"/>
    <col min="5895" max="5895" width="36.7109375" style="42" customWidth="1"/>
    <col min="5896" max="5896" width="17.7109375" style="42" customWidth="1"/>
    <col min="5897" max="5897" width="17.42578125" style="42" customWidth="1"/>
    <col min="5898" max="5898" width="16.140625" style="42" customWidth="1"/>
    <col min="5899" max="5899" width="21.7109375" style="42" customWidth="1"/>
    <col min="5900" max="5900" width="18.42578125" style="42" customWidth="1"/>
    <col min="5901" max="5901" width="21.42578125" style="42" customWidth="1"/>
    <col min="5902" max="5902" width="24.28515625" style="42" customWidth="1"/>
    <col min="5903" max="5903" width="20.42578125" style="42" customWidth="1"/>
    <col min="5904" max="5904" width="35" style="42" customWidth="1"/>
    <col min="5905" max="5905" width="18.42578125" style="42" customWidth="1"/>
    <col min="5906" max="5906" width="19.7109375" style="42" customWidth="1"/>
    <col min="5907" max="5907" width="17.42578125" style="42" customWidth="1"/>
    <col min="5908" max="6143" width="8.7109375" style="42"/>
    <col min="6144" max="6145" width="15.7109375" style="42" customWidth="1"/>
    <col min="6146" max="6146" width="17.42578125" style="42" customWidth="1"/>
    <col min="6147" max="6147" width="0" style="42" hidden="1" customWidth="1"/>
    <col min="6148" max="6148" width="16.42578125" style="42" customWidth="1"/>
    <col min="6149" max="6149" width="22" style="42" customWidth="1"/>
    <col min="6150" max="6150" width="20.7109375" style="42" customWidth="1"/>
    <col min="6151" max="6151" width="36.7109375" style="42" customWidth="1"/>
    <col min="6152" max="6152" width="17.7109375" style="42" customWidth="1"/>
    <col min="6153" max="6153" width="17.42578125" style="42" customWidth="1"/>
    <col min="6154" max="6154" width="16.140625" style="42" customWidth="1"/>
    <col min="6155" max="6155" width="21.7109375" style="42" customWidth="1"/>
    <col min="6156" max="6156" width="18.42578125" style="42" customWidth="1"/>
    <col min="6157" max="6157" width="21.42578125" style="42" customWidth="1"/>
    <col min="6158" max="6158" width="24.28515625" style="42" customWidth="1"/>
    <col min="6159" max="6159" width="20.42578125" style="42" customWidth="1"/>
    <col min="6160" max="6160" width="35" style="42" customWidth="1"/>
    <col min="6161" max="6161" width="18.42578125" style="42" customWidth="1"/>
    <col min="6162" max="6162" width="19.7109375" style="42" customWidth="1"/>
    <col min="6163" max="6163" width="17.42578125" style="42" customWidth="1"/>
    <col min="6164" max="6399" width="8.7109375" style="42"/>
    <col min="6400" max="6401" width="15.7109375" style="42" customWidth="1"/>
    <col min="6402" max="6402" width="17.42578125" style="42" customWidth="1"/>
    <col min="6403" max="6403" width="0" style="42" hidden="1" customWidth="1"/>
    <col min="6404" max="6404" width="16.42578125" style="42" customWidth="1"/>
    <col min="6405" max="6405" width="22" style="42" customWidth="1"/>
    <col min="6406" max="6406" width="20.7109375" style="42" customWidth="1"/>
    <col min="6407" max="6407" width="36.7109375" style="42" customWidth="1"/>
    <col min="6408" max="6408" width="17.7109375" style="42" customWidth="1"/>
    <col min="6409" max="6409" width="17.42578125" style="42" customWidth="1"/>
    <col min="6410" max="6410" width="16.140625" style="42" customWidth="1"/>
    <col min="6411" max="6411" width="21.7109375" style="42" customWidth="1"/>
    <col min="6412" max="6412" width="18.42578125" style="42" customWidth="1"/>
    <col min="6413" max="6413" width="21.42578125" style="42" customWidth="1"/>
    <col min="6414" max="6414" width="24.28515625" style="42" customWidth="1"/>
    <col min="6415" max="6415" width="20.42578125" style="42" customWidth="1"/>
    <col min="6416" max="6416" width="35" style="42" customWidth="1"/>
    <col min="6417" max="6417" width="18.42578125" style="42" customWidth="1"/>
    <col min="6418" max="6418" width="19.7109375" style="42" customWidth="1"/>
    <col min="6419" max="6419" width="17.42578125" style="42" customWidth="1"/>
    <col min="6420" max="6655" width="8.7109375" style="42"/>
    <col min="6656" max="6657" width="15.7109375" style="42" customWidth="1"/>
    <col min="6658" max="6658" width="17.42578125" style="42" customWidth="1"/>
    <col min="6659" max="6659" width="0" style="42" hidden="1" customWidth="1"/>
    <col min="6660" max="6660" width="16.42578125" style="42" customWidth="1"/>
    <col min="6661" max="6661" width="22" style="42" customWidth="1"/>
    <col min="6662" max="6662" width="20.7109375" style="42" customWidth="1"/>
    <col min="6663" max="6663" width="36.7109375" style="42" customWidth="1"/>
    <col min="6664" max="6664" width="17.7109375" style="42" customWidth="1"/>
    <col min="6665" max="6665" width="17.42578125" style="42" customWidth="1"/>
    <col min="6666" max="6666" width="16.140625" style="42" customWidth="1"/>
    <col min="6667" max="6667" width="21.7109375" style="42" customWidth="1"/>
    <col min="6668" max="6668" width="18.42578125" style="42" customWidth="1"/>
    <col min="6669" max="6669" width="21.42578125" style="42" customWidth="1"/>
    <col min="6670" max="6670" width="24.28515625" style="42" customWidth="1"/>
    <col min="6671" max="6671" width="20.42578125" style="42" customWidth="1"/>
    <col min="6672" max="6672" width="35" style="42" customWidth="1"/>
    <col min="6673" max="6673" width="18.42578125" style="42" customWidth="1"/>
    <col min="6674" max="6674" width="19.7109375" style="42" customWidth="1"/>
    <col min="6675" max="6675" width="17.42578125" style="42" customWidth="1"/>
    <col min="6676" max="6911" width="8.7109375" style="42"/>
    <col min="6912" max="6913" width="15.7109375" style="42" customWidth="1"/>
    <col min="6914" max="6914" width="17.42578125" style="42" customWidth="1"/>
    <col min="6915" max="6915" width="0" style="42" hidden="1" customWidth="1"/>
    <col min="6916" max="6916" width="16.42578125" style="42" customWidth="1"/>
    <col min="6917" max="6917" width="22" style="42" customWidth="1"/>
    <col min="6918" max="6918" width="20.7109375" style="42" customWidth="1"/>
    <col min="6919" max="6919" width="36.7109375" style="42" customWidth="1"/>
    <col min="6920" max="6920" width="17.7109375" style="42" customWidth="1"/>
    <col min="6921" max="6921" width="17.42578125" style="42" customWidth="1"/>
    <col min="6922" max="6922" width="16.140625" style="42" customWidth="1"/>
    <col min="6923" max="6923" width="21.7109375" style="42" customWidth="1"/>
    <col min="6924" max="6924" width="18.42578125" style="42" customWidth="1"/>
    <col min="6925" max="6925" width="21.42578125" style="42" customWidth="1"/>
    <col min="6926" max="6926" width="24.28515625" style="42" customWidth="1"/>
    <col min="6927" max="6927" width="20.42578125" style="42" customWidth="1"/>
    <col min="6928" max="6928" width="35" style="42" customWidth="1"/>
    <col min="6929" max="6929" width="18.42578125" style="42" customWidth="1"/>
    <col min="6930" max="6930" width="19.7109375" style="42" customWidth="1"/>
    <col min="6931" max="6931" width="17.42578125" style="42" customWidth="1"/>
    <col min="6932" max="7167" width="8.7109375" style="42"/>
    <col min="7168" max="7169" width="15.7109375" style="42" customWidth="1"/>
    <col min="7170" max="7170" width="17.42578125" style="42" customWidth="1"/>
    <col min="7171" max="7171" width="0" style="42" hidden="1" customWidth="1"/>
    <col min="7172" max="7172" width="16.42578125" style="42" customWidth="1"/>
    <col min="7173" max="7173" width="22" style="42" customWidth="1"/>
    <col min="7174" max="7174" width="20.7109375" style="42" customWidth="1"/>
    <col min="7175" max="7175" width="36.7109375" style="42" customWidth="1"/>
    <col min="7176" max="7176" width="17.7109375" style="42" customWidth="1"/>
    <col min="7177" max="7177" width="17.42578125" style="42" customWidth="1"/>
    <col min="7178" max="7178" width="16.140625" style="42" customWidth="1"/>
    <col min="7179" max="7179" width="21.7109375" style="42" customWidth="1"/>
    <col min="7180" max="7180" width="18.42578125" style="42" customWidth="1"/>
    <col min="7181" max="7181" width="21.42578125" style="42" customWidth="1"/>
    <col min="7182" max="7182" width="24.28515625" style="42" customWidth="1"/>
    <col min="7183" max="7183" width="20.42578125" style="42" customWidth="1"/>
    <col min="7184" max="7184" width="35" style="42" customWidth="1"/>
    <col min="7185" max="7185" width="18.42578125" style="42" customWidth="1"/>
    <col min="7186" max="7186" width="19.7109375" style="42" customWidth="1"/>
    <col min="7187" max="7187" width="17.42578125" style="42" customWidth="1"/>
    <col min="7188" max="7423" width="8.7109375" style="42"/>
    <col min="7424" max="7425" width="15.7109375" style="42" customWidth="1"/>
    <col min="7426" max="7426" width="17.42578125" style="42" customWidth="1"/>
    <col min="7427" max="7427" width="0" style="42" hidden="1" customWidth="1"/>
    <col min="7428" max="7428" width="16.42578125" style="42" customWidth="1"/>
    <col min="7429" max="7429" width="22" style="42" customWidth="1"/>
    <col min="7430" max="7430" width="20.7109375" style="42" customWidth="1"/>
    <col min="7431" max="7431" width="36.7109375" style="42" customWidth="1"/>
    <col min="7432" max="7432" width="17.7109375" style="42" customWidth="1"/>
    <col min="7433" max="7433" width="17.42578125" style="42" customWidth="1"/>
    <col min="7434" max="7434" width="16.140625" style="42" customWidth="1"/>
    <col min="7435" max="7435" width="21.7109375" style="42" customWidth="1"/>
    <col min="7436" max="7436" width="18.42578125" style="42" customWidth="1"/>
    <col min="7437" max="7437" width="21.42578125" style="42" customWidth="1"/>
    <col min="7438" max="7438" width="24.28515625" style="42" customWidth="1"/>
    <col min="7439" max="7439" width="20.42578125" style="42" customWidth="1"/>
    <col min="7440" max="7440" width="35" style="42" customWidth="1"/>
    <col min="7441" max="7441" width="18.42578125" style="42" customWidth="1"/>
    <col min="7442" max="7442" width="19.7109375" style="42" customWidth="1"/>
    <col min="7443" max="7443" width="17.42578125" style="42" customWidth="1"/>
    <col min="7444" max="7679" width="8.7109375" style="42"/>
    <col min="7680" max="7681" width="15.7109375" style="42" customWidth="1"/>
    <col min="7682" max="7682" width="17.42578125" style="42" customWidth="1"/>
    <col min="7683" max="7683" width="0" style="42" hidden="1" customWidth="1"/>
    <col min="7684" max="7684" width="16.42578125" style="42" customWidth="1"/>
    <col min="7685" max="7685" width="22" style="42" customWidth="1"/>
    <col min="7686" max="7686" width="20.7109375" style="42" customWidth="1"/>
    <col min="7687" max="7687" width="36.7109375" style="42" customWidth="1"/>
    <col min="7688" max="7688" width="17.7109375" style="42" customWidth="1"/>
    <col min="7689" max="7689" width="17.42578125" style="42" customWidth="1"/>
    <col min="7690" max="7690" width="16.140625" style="42" customWidth="1"/>
    <col min="7691" max="7691" width="21.7109375" style="42" customWidth="1"/>
    <col min="7692" max="7692" width="18.42578125" style="42" customWidth="1"/>
    <col min="7693" max="7693" width="21.42578125" style="42" customWidth="1"/>
    <col min="7694" max="7694" width="24.28515625" style="42" customWidth="1"/>
    <col min="7695" max="7695" width="20.42578125" style="42" customWidth="1"/>
    <col min="7696" max="7696" width="35" style="42" customWidth="1"/>
    <col min="7697" max="7697" width="18.42578125" style="42" customWidth="1"/>
    <col min="7698" max="7698" width="19.7109375" style="42" customWidth="1"/>
    <col min="7699" max="7699" width="17.42578125" style="42" customWidth="1"/>
    <col min="7700" max="7935" width="8.7109375" style="42"/>
    <col min="7936" max="7937" width="15.7109375" style="42" customWidth="1"/>
    <col min="7938" max="7938" width="17.42578125" style="42" customWidth="1"/>
    <col min="7939" max="7939" width="0" style="42" hidden="1" customWidth="1"/>
    <col min="7940" max="7940" width="16.42578125" style="42" customWidth="1"/>
    <col min="7941" max="7941" width="22" style="42" customWidth="1"/>
    <col min="7942" max="7942" width="20.7109375" style="42" customWidth="1"/>
    <col min="7943" max="7943" width="36.7109375" style="42" customWidth="1"/>
    <col min="7944" max="7944" width="17.7109375" style="42" customWidth="1"/>
    <col min="7945" max="7945" width="17.42578125" style="42" customWidth="1"/>
    <col min="7946" max="7946" width="16.140625" style="42" customWidth="1"/>
    <col min="7947" max="7947" width="21.7109375" style="42" customWidth="1"/>
    <col min="7948" max="7948" width="18.42578125" style="42" customWidth="1"/>
    <col min="7949" max="7949" width="21.42578125" style="42" customWidth="1"/>
    <col min="7950" max="7950" width="24.28515625" style="42" customWidth="1"/>
    <col min="7951" max="7951" width="20.42578125" style="42" customWidth="1"/>
    <col min="7952" max="7952" width="35" style="42" customWidth="1"/>
    <col min="7953" max="7953" width="18.42578125" style="42" customWidth="1"/>
    <col min="7954" max="7954" width="19.7109375" style="42" customWidth="1"/>
    <col min="7955" max="7955" width="17.42578125" style="42" customWidth="1"/>
    <col min="7956" max="8191" width="8.7109375" style="42"/>
    <col min="8192" max="8193" width="15.7109375" style="42" customWidth="1"/>
    <col min="8194" max="8194" width="17.42578125" style="42" customWidth="1"/>
    <col min="8195" max="8195" width="0" style="42" hidden="1" customWidth="1"/>
    <col min="8196" max="8196" width="16.42578125" style="42" customWidth="1"/>
    <col min="8197" max="8197" width="22" style="42" customWidth="1"/>
    <col min="8198" max="8198" width="20.7109375" style="42" customWidth="1"/>
    <col min="8199" max="8199" width="36.7109375" style="42" customWidth="1"/>
    <col min="8200" max="8200" width="17.7109375" style="42" customWidth="1"/>
    <col min="8201" max="8201" width="17.42578125" style="42" customWidth="1"/>
    <col min="8202" max="8202" width="16.140625" style="42" customWidth="1"/>
    <col min="8203" max="8203" width="21.7109375" style="42" customWidth="1"/>
    <col min="8204" max="8204" width="18.42578125" style="42" customWidth="1"/>
    <col min="8205" max="8205" width="21.42578125" style="42" customWidth="1"/>
    <col min="8206" max="8206" width="24.28515625" style="42" customWidth="1"/>
    <col min="8207" max="8207" width="20.42578125" style="42" customWidth="1"/>
    <col min="8208" max="8208" width="35" style="42" customWidth="1"/>
    <col min="8209" max="8209" width="18.42578125" style="42" customWidth="1"/>
    <col min="8210" max="8210" width="19.7109375" style="42" customWidth="1"/>
    <col min="8211" max="8211" width="17.42578125" style="42" customWidth="1"/>
    <col min="8212" max="8447" width="8.7109375" style="42"/>
    <col min="8448" max="8449" width="15.7109375" style="42" customWidth="1"/>
    <col min="8450" max="8450" width="17.42578125" style="42" customWidth="1"/>
    <col min="8451" max="8451" width="0" style="42" hidden="1" customWidth="1"/>
    <col min="8452" max="8452" width="16.42578125" style="42" customWidth="1"/>
    <col min="8453" max="8453" width="22" style="42" customWidth="1"/>
    <col min="8454" max="8454" width="20.7109375" style="42" customWidth="1"/>
    <col min="8455" max="8455" width="36.7109375" style="42" customWidth="1"/>
    <col min="8456" max="8456" width="17.7109375" style="42" customWidth="1"/>
    <col min="8457" max="8457" width="17.42578125" style="42" customWidth="1"/>
    <col min="8458" max="8458" width="16.140625" style="42" customWidth="1"/>
    <col min="8459" max="8459" width="21.7109375" style="42" customWidth="1"/>
    <col min="8460" max="8460" width="18.42578125" style="42" customWidth="1"/>
    <col min="8461" max="8461" width="21.42578125" style="42" customWidth="1"/>
    <col min="8462" max="8462" width="24.28515625" style="42" customWidth="1"/>
    <col min="8463" max="8463" width="20.42578125" style="42" customWidth="1"/>
    <col min="8464" max="8464" width="35" style="42" customWidth="1"/>
    <col min="8465" max="8465" width="18.42578125" style="42" customWidth="1"/>
    <col min="8466" max="8466" width="19.7109375" style="42" customWidth="1"/>
    <col min="8467" max="8467" width="17.42578125" style="42" customWidth="1"/>
    <col min="8468" max="8703" width="8.7109375" style="42"/>
    <col min="8704" max="8705" width="15.7109375" style="42" customWidth="1"/>
    <col min="8706" max="8706" width="17.42578125" style="42" customWidth="1"/>
    <col min="8707" max="8707" width="0" style="42" hidden="1" customWidth="1"/>
    <col min="8708" max="8708" width="16.42578125" style="42" customWidth="1"/>
    <col min="8709" max="8709" width="22" style="42" customWidth="1"/>
    <col min="8710" max="8710" width="20.7109375" style="42" customWidth="1"/>
    <col min="8711" max="8711" width="36.7109375" style="42" customWidth="1"/>
    <col min="8712" max="8712" width="17.7109375" style="42" customWidth="1"/>
    <col min="8713" max="8713" width="17.42578125" style="42" customWidth="1"/>
    <col min="8714" max="8714" width="16.140625" style="42" customWidth="1"/>
    <col min="8715" max="8715" width="21.7109375" style="42" customWidth="1"/>
    <col min="8716" max="8716" width="18.42578125" style="42" customWidth="1"/>
    <col min="8717" max="8717" width="21.42578125" style="42" customWidth="1"/>
    <col min="8718" max="8718" width="24.28515625" style="42" customWidth="1"/>
    <col min="8719" max="8719" width="20.42578125" style="42" customWidth="1"/>
    <col min="8720" max="8720" width="35" style="42" customWidth="1"/>
    <col min="8721" max="8721" width="18.42578125" style="42" customWidth="1"/>
    <col min="8722" max="8722" width="19.7109375" style="42" customWidth="1"/>
    <col min="8723" max="8723" width="17.42578125" style="42" customWidth="1"/>
    <col min="8724" max="8959" width="8.7109375" style="42"/>
    <col min="8960" max="8961" width="15.7109375" style="42" customWidth="1"/>
    <col min="8962" max="8962" width="17.42578125" style="42" customWidth="1"/>
    <col min="8963" max="8963" width="0" style="42" hidden="1" customWidth="1"/>
    <col min="8964" max="8964" width="16.42578125" style="42" customWidth="1"/>
    <col min="8965" max="8965" width="22" style="42" customWidth="1"/>
    <col min="8966" max="8966" width="20.7109375" style="42" customWidth="1"/>
    <col min="8967" max="8967" width="36.7109375" style="42" customWidth="1"/>
    <col min="8968" max="8968" width="17.7109375" style="42" customWidth="1"/>
    <col min="8969" max="8969" width="17.42578125" style="42" customWidth="1"/>
    <col min="8970" max="8970" width="16.140625" style="42" customWidth="1"/>
    <col min="8971" max="8971" width="21.7109375" style="42" customWidth="1"/>
    <col min="8972" max="8972" width="18.42578125" style="42" customWidth="1"/>
    <col min="8973" max="8973" width="21.42578125" style="42" customWidth="1"/>
    <col min="8974" max="8974" width="24.28515625" style="42" customWidth="1"/>
    <col min="8975" max="8975" width="20.42578125" style="42" customWidth="1"/>
    <col min="8976" max="8976" width="35" style="42" customWidth="1"/>
    <col min="8977" max="8977" width="18.42578125" style="42" customWidth="1"/>
    <col min="8978" max="8978" width="19.7109375" style="42" customWidth="1"/>
    <col min="8979" max="8979" width="17.42578125" style="42" customWidth="1"/>
    <col min="8980" max="9215" width="8.7109375" style="42"/>
    <col min="9216" max="9217" width="15.7109375" style="42" customWidth="1"/>
    <col min="9218" max="9218" width="17.42578125" style="42" customWidth="1"/>
    <col min="9219" max="9219" width="0" style="42" hidden="1" customWidth="1"/>
    <col min="9220" max="9220" width="16.42578125" style="42" customWidth="1"/>
    <col min="9221" max="9221" width="22" style="42" customWidth="1"/>
    <col min="9222" max="9222" width="20.7109375" style="42" customWidth="1"/>
    <col min="9223" max="9223" width="36.7109375" style="42" customWidth="1"/>
    <col min="9224" max="9224" width="17.7109375" style="42" customWidth="1"/>
    <col min="9225" max="9225" width="17.42578125" style="42" customWidth="1"/>
    <col min="9226" max="9226" width="16.140625" style="42" customWidth="1"/>
    <col min="9227" max="9227" width="21.7109375" style="42" customWidth="1"/>
    <col min="9228" max="9228" width="18.42578125" style="42" customWidth="1"/>
    <col min="9229" max="9229" width="21.42578125" style="42" customWidth="1"/>
    <col min="9230" max="9230" width="24.28515625" style="42" customWidth="1"/>
    <col min="9231" max="9231" width="20.42578125" style="42" customWidth="1"/>
    <col min="9232" max="9232" width="35" style="42" customWidth="1"/>
    <col min="9233" max="9233" width="18.42578125" style="42" customWidth="1"/>
    <col min="9234" max="9234" width="19.7109375" style="42" customWidth="1"/>
    <col min="9235" max="9235" width="17.42578125" style="42" customWidth="1"/>
    <col min="9236" max="9471" width="8.7109375" style="42"/>
    <col min="9472" max="9473" width="15.7109375" style="42" customWidth="1"/>
    <col min="9474" max="9474" width="17.42578125" style="42" customWidth="1"/>
    <col min="9475" max="9475" width="0" style="42" hidden="1" customWidth="1"/>
    <col min="9476" max="9476" width="16.42578125" style="42" customWidth="1"/>
    <col min="9477" max="9477" width="22" style="42" customWidth="1"/>
    <col min="9478" max="9478" width="20.7109375" style="42" customWidth="1"/>
    <col min="9479" max="9479" width="36.7109375" style="42" customWidth="1"/>
    <col min="9480" max="9480" width="17.7109375" style="42" customWidth="1"/>
    <col min="9481" max="9481" width="17.42578125" style="42" customWidth="1"/>
    <col min="9482" max="9482" width="16.140625" style="42" customWidth="1"/>
    <col min="9483" max="9483" width="21.7109375" style="42" customWidth="1"/>
    <col min="9484" max="9484" width="18.42578125" style="42" customWidth="1"/>
    <col min="9485" max="9485" width="21.42578125" style="42" customWidth="1"/>
    <col min="9486" max="9486" width="24.28515625" style="42" customWidth="1"/>
    <col min="9487" max="9487" width="20.42578125" style="42" customWidth="1"/>
    <col min="9488" max="9488" width="35" style="42" customWidth="1"/>
    <col min="9489" max="9489" width="18.42578125" style="42" customWidth="1"/>
    <col min="9490" max="9490" width="19.7109375" style="42" customWidth="1"/>
    <col min="9491" max="9491" width="17.42578125" style="42" customWidth="1"/>
    <col min="9492" max="9727" width="8.7109375" style="42"/>
    <col min="9728" max="9729" width="15.7109375" style="42" customWidth="1"/>
    <col min="9730" max="9730" width="17.42578125" style="42" customWidth="1"/>
    <col min="9731" max="9731" width="0" style="42" hidden="1" customWidth="1"/>
    <col min="9732" max="9732" width="16.42578125" style="42" customWidth="1"/>
    <col min="9733" max="9733" width="22" style="42" customWidth="1"/>
    <col min="9734" max="9734" width="20.7109375" style="42" customWidth="1"/>
    <col min="9735" max="9735" width="36.7109375" style="42" customWidth="1"/>
    <col min="9736" max="9736" width="17.7109375" style="42" customWidth="1"/>
    <col min="9737" max="9737" width="17.42578125" style="42" customWidth="1"/>
    <col min="9738" max="9738" width="16.140625" style="42" customWidth="1"/>
    <col min="9739" max="9739" width="21.7109375" style="42" customWidth="1"/>
    <col min="9740" max="9740" width="18.42578125" style="42" customWidth="1"/>
    <col min="9741" max="9741" width="21.42578125" style="42" customWidth="1"/>
    <col min="9742" max="9742" width="24.28515625" style="42" customWidth="1"/>
    <col min="9743" max="9743" width="20.42578125" style="42" customWidth="1"/>
    <col min="9744" max="9744" width="35" style="42" customWidth="1"/>
    <col min="9745" max="9745" width="18.42578125" style="42" customWidth="1"/>
    <col min="9746" max="9746" width="19.7109375" style="42" customWidth="1"/>
    <col min="9747" max="9747" width="17.42578125" style="42" customWidth="1"/>
    <col min="9748" max="9983" width="8.7109375" style="42"/>
    <col min="9984" max="9985" width="15.7109375" style="42" customWidth="1"/>
    <col min="9986" max="9986" width="17.42578125" style="42" customWidth="1"/>
    <col min="9987" max="9987" width="0" style="42" hidden="1" customWidth="1"/>
    <col min="9988" max="9988" width="16.42578125" style="42" customWidth="1"/>
    <col min="9989" max="9989" width="22" style="42" customWidth="1"/>
    <col min="9990" max="9990" width="20.7109375" style="42" customWidth="1"/>
    <col min="9991" max="9991" width="36.7109375" style="42" customWidth="1"/>
    <col min="9992" max="9992" width="17.7109375" style="42" customWidth="1"/>
    <col min="9993" max="9993" width="17.42578125" style="42" customWidth="1"/>
    <col min="9994" max="9994" width="16.140625" style="42" customWidth="1"/>
    <col min="9995" max="9995" width="21.7109375" style="42" customWidth="1"/>
    <col min="9996" max="9996" width="18.42578125" style="42" customWidth="1"/>
    <col min="9997" max="9997" width="21.42578125" style="42" customWidth="1"/>
    <col min="9998" max="9998" width="24.28515625" style="42" customWidth="1"/>
    <col min="9999" max="9999" width="20.42578125" style="42" customWidth="1"/>
    <col min="10000" max="10000" width="35" style="42" customWidth="1"/>
    <col min="10001" max="10001" width="18.42578125" style="42" customWidth="1"/>
    <col min="10002" max="10002" width="19.7109375" style="42" customWidth="1"/>
    <col min="10003" max="10003" width="17.42578125" style="42" customWidth="1"/>
    <col min="10004" max="10239" width="8.7109375" style="42"/>
    <col min="10240" max="10241" width="15.7109375" style="42" customWidth="1"/>
    <col min="10242" max="10242" width="17.42578125" style="42" customWidth="1"/>
    <col min="10243" max="10243" width="0" style="42" hidden="1" customWidth="1"/>
    <col min="10244" max="10244" width="16.42578125" style="42" customWidth="1"/>
    <col min="10245" max="10245" width="22" style="42" customWidth="1"/>
    <col min="10246" max="10246" width="20.7109375" style="42" customWidth="1"/>
    <col min="10247" max="10247" width="36.7109375" style="42" customWidth="1"/>
    <col min="10248" max="10248" width="17.7109375" style="42" customWidth="1"/>
    <col min="10249" max="10249" width="17.42578125" style="42" customWidth="1"/>
    <col min="10250" max="10250" width="16.140625" style="42" customWidth="1"/>
    <col min="10251" max="10251" width="21.7109375" style="42" customWidth="1"/>
    <col min="10252" max="10252" width="18.42578125" style="42" customWidth="1"/>
    <col min="10253" max="10253" width="21.42578125" style="42" customWidth="1"/>
    <col min="10254" max="10254" width="24.28515625" style="42" customWidth="1"/>
    <col min="10255" max="10255" width="20.42578125" style="42" customWidth="1"/>
    <col min="10256" max="10256" width="35" style="42" customWidth="1"/>
    <col min="10257" max="10257" width="18.42578125" style="42" customWidth="1"/>
    <col min="10258" max="10258" width="19.7109375" style="42" customWidth="1"/>
    <col min="10259" max="10259" width="17.42578125" style="42" customWidth="1"/>
    <col min="10260" max="10495" width="8.7109375" style="42"/>
    <col min="10496" max="10497" width="15.7109375" style="42" customWidth="1"/>
    <col min="10498" max="10498" width="17.42578125" style="42" customWidth="1"/>
    <col min="10499" max="10499" width="0" style="42" hidden="1" customWidth="1"/>
    <col min="10500" max="10500" width="16.42578125" style="42" customWidth="1"/>
    <col min="10501" max="10501" width="22" style="42" customWidth="1"/>
    <col min="10502" max="10502" width="20.7109375" style="42" customWidth="1"/>
    <col min="10503" max="10503" width="36.7109375" style="42" customWidth="1"/>
    <col min="10504" max="10504" width="17.7109375" style="42" customWidth="1"/>
    <col min="10505" max="10505" width="17.42578125" style="42" customWidth="1"/>
    <col min="10506" max="10506" width="16.140625" style="42" customWidth="1"/>
    <col min="10507" max="10507" width="21.7109375" style="42" customWidth="1"/>
    <col min="10508" max="10508" width="18.42578125" style="42" customWidth="1"/>
    <col min="10509" max="10509" width="21.42578125" style="42" customWidth="1"/>
    <col min="10510" max="10510" width="24.28515625" style="42" customWidth="1"/>
    <col min="10511" max="10511" width="20.42578125" style="42" customWidth="1"/>
    <col min="10512" max="10512" width="35" style="42" customWidth="1"/>
    <col min="10513" max="10513" width="18.42578125" style="42" customWidth="1"/>
    <col min="10514" max="10514" width="19.7109375" style="42" customWidth="1"/>
    <col min="10515" max="10515" width="17.42578125" style="42" customWidth="1"/>
    <col min="10516" max="10751" width="8.7109375" style="42"/>
    <col min="10752" max="10753" width="15.7109375" style="42" customWidth="1"/>
    <col min="10754" max="10754" width="17.42578125" style="42" customWidth="1"/>
    <col min="10755" max="10755" width="0" style="42" hidden="1" customWidth="1"/>
    <col min="10756" max="10756" width="16.42578125" style="42" customWidth="1"/>
    <col min="10757" max="10757" width="22" style="42" customWidth="1"/>
    <col min="10758" max="10758" width="20.7109375" style="42" customWidth="1"/>
    <col min="10759" max="10759" width="36.7109375" style="42" customWidth="1"/>
    <col min="10760" max="10760" width="17.7109375" style="42" customWidth="1"/>
    <col min="10761" max="10761" width="17.42578125" style="42" customWidth="1"/>
    <col min="10762" max="10762" width="16.140625" style="42" customWidth="1"/>
    <col min="10763" max="10763" width="21.7109375" style="42" customWidth="1"/>
    <col min="10764" max="10764" width="18.42578125" style="42" customWidth="1"/>
    <col min="10765" max="10765" width="21.42578125" style="42" customWidth="1"/>
    <col min="10766" max="10766" width="24.28515625" style="42" customWidth="1"/>
    <col min="10767" max="10767" width="20.42578125" style="42" customWidth="1"/>
    <col min="10768" max="10768" width="35" style="42" customWidth="1"/>
    <col min="10769" max="10769" width="18.42578125" style="42" customWidth="1"/>
    <col min="10770" max="10770" width="19.7109375" style="42" customWidth="1"/>
    <col min="10771" max="10771" width="17.42578125" style="42" customWidth="1"/>
    <col min="10772" max="11007" width="8.7109375" style="42"/>
    <col min="11008" max="11009" width="15.7109375" style="42" customWidth="1"/>
    <col min="11010" max="11010" width="17.42578125" style="42" customWidth="1"/>
    <col min="11011" max="11011" width="0" style="42" hidden="1" customWidth="1"/>
    <col min="11012" max="11012" width="16.42578125" style="42" customWidth="1"/>
    <col min="11013" max="11013" width="22" style="42" customWidth="1"/>
    <col min="11014" max="11014" width="20.7109375" style="42" customWidth="1"/>
    <col min="11015" max="11015" width="36.7109375" style="42" customWidth="1"/>
    <col min="11016" max="11016" width="17.7109375" style="42" customWidth="1"/>
    <col min="11017" max="11017" width="17.42578125" style="42" customWidth="1"/>
    <col min="11018" max="11018" width="16.140625" style="42" customWidth="1"/>
    <col min="11019" max="11019" width="21.7109375" style="42" customWidth="1"/>
    <col min="11020" max="11020" width="18.42578125" style="42" customWidth="1"/>
    <col min="11021" max="11021" width="21.42578125" style="42" customWidth="1"/>
    <col min="11022" max="11022" width="24.28515625" style="42" customWidth="1"/>
    <col min="11023" max="11023" width="20.42578125" style="42" customWidth="1"/>
    <col min="11024" max="11024" width="35" style="42" customWidth="1"/>
    <col min="11025" max="11025" width="18.42578125" style="42" customWidth="1"/>
    <col min="11026" max="11026" width="19.7109375" style="42" customWidth="1"/>
    <col min="11027" max="11027" width="17.42578125" style="42" customWidth="1"/>
    <col min="11028" max="11263" width="8.7109375" style="42"/>
    <col min="11264" max="11265" width="15.7109375" style="42" customWidth="1"/>
    <col min="11266" max="11266" width="17.42578125" style="42" customWidth="1"/>
    <col min="11267" max="11267" width="0" style="42" hidden="1" customWidth="1"/>
    <col min="11268" max="11268" width="16.42578125" style="42" customWidth="1"/>
    <col min="11269" max="11269" width="22" style="42" customWidth="1"/>
    <col min="11270" max="11270" width="20.7109375" style="42" customWidth="1"/>
    <col min="11271" max="11271" width="36.7109375" style="42" customWidth="1"/>
    <col min="11272" max="11272" width="17.7109375" style="42" customWidth="1"/>
    <col min="11273" max="11273" width="17.42578125" style="42" customWidth="1"/>
    <col min="11274" max="11274" width="16.140625" style="42" customWidth="1"/>
    <col min="11275" max="11275" width="21.7109375" style="42" customWidth="1"/>
    <col min="11276" max="11276" width="18.42578125" style="42" customWidth="1"/>
    <col min="11277" max="11277" width="21.42578125" style="42" customWidth="1"/>
    <col min="11278" max="11278" width="24.28515625" style="42" customWidth="1"/>
    <col min="11279" max="11279" width="20.42578125" style="42" customWidth="1"/>
    <col min="11280" max="11280" width="35" style="42" customWidth="1"/>
    <col min="11281" max="11281" width="18.42578125" style="42" customWidth="1"/>
    <col min="11282" max="11282" width="19.7109375" style="42" customWidth="1"/>
    <col min="11283" max="11283" width="17.42578125" style="42" customWidth="1"/>
    <col min="11284" max="11519" width="8.7109375" style="42"/>
    <col min="11520" max="11521" width="15.7109375" style="42" customWidth="1"/>
    <col min="11522" max="11522" width="17.42578125" style="42" customWidth="1"/>
    <col min="11523" max="11523" width="0" style="42" hidden="1" customWidth="1"/>
    <col min="11524" max="11524" width="16.42578125" style="42" customWidth="1"/>
    <col min="11525" max="11525" width="22" style="42" customWidth="1"/>
    <col min="11526" max="11526" width="20.7109375" style="42" customWidth="1"/>
    <col min="11527" max="11527" width="36.7109375" style="42" customWidth="1"/>
    <col min="11528" max="11528" width="17.7109375" style="42" customWidth="1"/>
    <col min="11529" max="11529" width="17.42578125" style="42" customWidth="1"/>
    <col min="11530" max="11530" width="16.140625" style="42" customWidth="1"/>
    <col min="11531" max="11531" width="21.7109375" style="42" customWidth="1"/>
    <col min="11532" max="11532" width="18.42578125" style="42" customWidth="1"/>
    <col min="11533" max="11533" width="21.42578125" style="42" customWidth="1"/>
    <col min="11534" max="11534" width="24.28515625" style="42" customWidth="1"/>
    <col min="11535" max="11535" width="20.42578125" style="42" customWidth="1"/>
    <col min="11536" max="11536" width="35" style="42" customWidth="1"/>
    <col min="11537" max="11537" width="18.42578125" style="42" customWidth="1"/>
    <col min="11538" max="11538" width="19.7109375" style="42" customWidth="1"/>
    <col min="11539" max="11539" width="17.42578125" style="42" customWidth="1"/>
    <col min="11540" max="11775" width="8.7109375" style="42"/>
    <col min="11776" max="11777" width="15.7109375" style="42" customWidth="1"/>
    <col min="11778" max="11778" width="17.42578125" style="42" customWidth="1"/>
    <col min="11779" max="11779" width="0" style="42" hidden="1" customWidth="1"/>
    <col min="11780" max="11780" width="16.42578125" style="42" customWidth="1"/>
    <col min="11781" max="11781" width="22" style="42" customWidth="1"/>
    <col min="11782" max="11782" width="20.7109375" style="42" customWidth="1"/>
    <col min="11783" max="11783" width="36.7109375" style="42" customWidth="1"/>
    <col min="11784" max="11784" width="17.7109375" style="42" customWidth="1"/>
    <col min="11785" max="11785" width="17.42578125" style="42" customWidth="1"/>
    <col min="11786" max="11786" width="16.140625" style="42" customWidth="1"/>
    <col min="11787" max="11787" width="21.7109375" style="42" customWidth="1"/>
    <col min="11788" max="11788" width="18.42578125" style="42" customWidth="1"/>
    <col min="11789" max="11789" width="21.42578125" style="42" customWidth="1"/>
    <col min="11790" max="11790" width="24.28515625" style="42" customWidth="1"/>
    <col min="11791" max="11791" width="20.42578125" style="42" customWidth="1"/>
    <col min="11792" max="11792" width="35" style="42" customWidth="1"/>
    <col min="11793" max="11793" width="18.42578125" style="42" customWidth="1"/>
    <col min="11794" max="11794" width="19.7109375" style="42" customWidth="1"/>
    <col min="11795" max="11795" width="17.42578125" style="42" customWidth="1"/>
    <col min="11796" max="12031" width="8.7109375" style="42"/>
    <col min="12032" max="12033" width="15.7109375" style="42" customWidth="1"/>
    <col min="12034" max="12034" width="17.42578125" style="42" customWidth="1"/>
    <col min="12035" max="12035" width="0" style="42" hidden="1" customWidth="1"/>
    <col min="12036" max="12036" width="16.42578125" style="42" customWidth="1"/>
    <col min="12037" max="12037" width="22" style="42" customWidth="1"/>
    <col min="12038" max="12038" width="20.7109375" style="42" customWidth="1"/>
    <col min="12039" max="12039" width="36.7109375" style="42" customWidth="1"/>
    <col min="12040" max="12040" width="17.7109375" style="42" customWidth="1"/>
    <col min="12041" max="12041" width="17.42578125" style="42" customWidth="1"/>
    <col min="12042" max="12042" width="16.140625" style="42" customWidth="1"/>
    <col min="12043" max="12043" width="21.7109375" style="42" customWidth="1"/>
    <col min="12044" max="12044" width="18.42578125" style="42" customWidth="1"/>
    <col min="12045" max="12045" width="21.42578125" style="42" customWidth="1"/>
    <col min="12046" max="12046" width="24.28515625" style="42" customWidth="1"/>
    <col min="12047" max="12047" width="20.42578125" style="42" customWidth="1"/>
    <col min="12048" max="12048" width="35" style="42" customWidth="1"/>
    <col min="12049" max="12049" width="18.42578125" style="42" customWidth="1"/>
    <col min="12050" max="12050" width="19.7109375" style="42" customWidth="1"/>
    <col min="12051" max="12051" width="17.42578125" style="42" customWidth="1"/>
    <col min="12052" max="12287" width="8.7109375" style="42"/>
    <col min="12288" max="12289" width="15.7109375" style="42" customWidth="1"/>
    <col min="12290" max="12290" width="17.42578125" style="42" customWidth="1"/>
    <col min="12291" max="12291" width="0" style="42" hidden="1" customWidth="1"/>
    <col min="12292" max="12292" width="16.42578125" style="42" customWidth="1"/>
    <col min="12293" max="12293" width="22" style="42" customWidth="1"/>
    <col min="12294" max="12294" width="20.7109375" style="42" customWidth="1"/>
    <col min="12295" max="12295" width="36.7109375" style="42" customWidth="1"/>
    <col min="12296" max="12296" width="17.7109375" style="42" customWidth="1"/>
    <col min="12297" max="12297" width="17.42578125" style="42" customWidth="1"/>
    <col min="12298" max="12298" width="16.140625" style="42" customWidth="1"/>
    <col min="12299" max="12299" width="21.7109375" style="42" customWidth="1"/>
    <col min="12300" max="12300" width="18.42578125" style="42" customWidth="1"/>
    <col min="12301" max="12301" width="21.42578125" style="42" customWidth="1"/>
    <col min="12302" max="12302" width="24.28515625" style="42" customWidth="1"/>
    <col min="12303" max="12303" width="20.42578125" style="42" customWidth="1"/>
    <col min="12304" max="12304" width="35" style="42" customWidth="1"/>
    <col min="12305" max="12305" width="18.42578125" style="42" customWidth="1"/>
    <col min="12306" max="12306" width="19.7109375" style="42" customWidth="1"/>
    <col min="12307" max="12307" width="17.42578125" style="42" customWidth="1"/>
    <col min="12308" max="12543" width="8.7109375" style="42"/>
    <col min="12544" max="12545" width="15.7109375" style="42" customWidth="1"/>
    <col min="12546" max="12546" width="17.42578125" style="42" customWidth="1"/>
    <col min="12547" max="12547" width="0" style="42" hidden="1" customWidth="1"/>
    <col min="12548" max="12548" width="16.42578125" style="42" customWidth="1"/>
    <col min="12549" max="12549" width="22" style="42" customWidth="1"/>
    <col min="12550" max="12550" width="20.7109375" style="42" customWidth="1"/>
    <col min="12551" max="12551" width="36.7109375" style="42" customWidth="1"/>
    <col min="12552" max="12552" width="17.7109375" style="42" customWidth="1"/>
    <col min="12553" max="12553" width="17.42578125" style="42" customWidth="1"/>
    <col min="12554" max="12554" width="16.140625" style="42" customWidth="1"/>
    <col min="12555" max="12555" width="21.7109375" style="42" customWidth="1"/>
    <col min="12556" max="12556" width="18.42578125" style="42" customWidth="1"/>
    <col min="12557" max="12557" width="21.42578125" style="42" customWidth="1"/>
    <col min="12558" max="12558" width="24.28515625" style="42" customWidth="1"/>
    <col min="12559" max="12559" width="20.42578125" style="42" customWidth="1"/>
    <col min="12560" max="12560" width="35" style="42" customWidth="1"/>
    <col min="12561" max="12561" width="18.42578125" style="42" customWidth="1"/>
    <col min="12562" max="12562" width="19.7109375" style="42" customWidth="1"/>
    <col min="12563" max="12563" width="17.42578125" style="42" customWidth="1"/>
    <col min="12564" max="12799" width="8.7109375" style="42"/>
    <col min="12800" max="12801" width="15.7109375" style="42" customWidth="1"/>
    <col min="12802" max="12802" width="17.42578125" style="42" customWidth="1"/>
    <col min="12803" max="12803" width="0" style="42" hidden="1" customWidth="1"/>
    <col min="12804" max="12804" width="16.42578125" style="42" customWidth="1"/>
    <col min="12805" max="12805" width="22" style="42" customWidth="1"/>
    <col min="12806" max="12806" width="20.7109375" style="42" customWidth="1"/>
    <col min="12807" max="12807" width="36.7109375" style="42" customWidth="1"/>
    <col min="12808" max="12808" width="17.7109375" style="42" customWidth="1"/>
    <col min="12809" max="12809" width="17.42578125" style="42" customWidth="1"/>
    <col min="12810" max="12810" width="16.140625" style="42" customWidth="1"/>
    <col min="12811" max="12811" width="21.7109375" style="42" customWidth="1"/>
    <col min="12812" max="12812" width="18.42578125" style="42" customWidth="1"/>
    <col min="12813" max="12813" width="21.42578125" style="42" customWidth="1"/>
    <col min="12814" max="12814" width="24.28515625" style="42" customWidth="1"/>
    <col min="12815" max="12815" width="20.42578125" style="42" customWidth="1"/>
    <col min="12816" max="12816" width="35" style="42" customWidth="1"/>
    <col min="12817" max="12817" width="18.42578125" style="42" customWidth="1"/>
    <col min="12818" max="12818" width="19.7109375" style="42" customWidth="1"/>
    <col min="12819" max="12819" width="17.42578125" style="42" customWidth="1"/>
    <col min="12820" max="13055" width="8.7109375" style="42"/>
    <col min="13056" max="13057" width="15.7109375" style="42" customWidth="1"/>
    <col min="13058" max="13058" width="17.42578125" style="42" customWidth="1"/>
    <col min="13059" max="13059" width="0" style="42" hidden="1" customWidth="1"/>
    <col min="13060" max="13060" width="16.42578125" style="42" customWidth="1"/>
    <col min="13061" max="13061" width="22" style="42" customWidth="1"/>
    <col min="13062" max="13062" width="20.7109375" style="42" customWidth="1"/>
    <col min="13063" max="13063" width="36.7109375" style="42" customWidth="1"/>
    <col min="13064" max="13064" width="17.7109375" style="42" customWidth="1"/>
    <col min="13065" max="13065" width="17.42578125" style="42" customWidth="1"/>
    <col min="13066" max="13066" width="16.140625" style="42" customWidth="1"/>
    <col min="13067" max="13067" width="21.7109375" style="42" customWidth="1"/>
    <col min="13068" max="13068" width="18.42578125" style="42" customWidth="1"/>
    <col min="13069" max="13069" width="21.42578125" style="42" customWidth="1"/>
    <col min="13070" max="13070" width="24.28515625" style="42" customWidth="1"/>
    <col min="13071" max="13071" width="20.42578125" style="42" customWidth="1"/>
    <col min="13072" max="13072" width="35" style="42" customWidth="1"/>
    <col min="13073" max="13073" width="18.42578125" style="42" customWidth="1"/>
    <col min="13074" max="13074" width="19.7109375" style="42" customWidth="1"/>
    <col min="13075" max="13075" width="17.42578125" style="42" customWidth="1"/>
    <col min="13076" max="13311" width="8.7109375" style="42"/>
    <col min="13312" max="13313" width="15.7109375" style="42" customWidth="1"/>
    <col min="13314" max="13314" width="17.42578125" style="42" customWidth="1"/>
    <col min="13315" max="13315" width="0" style="42" hidden="1" customWidth="1"/>
    <col min="13316" max="13316" width="16.42578125" style="42" customWidth="1"/>
    <col min="13317" max="13317" width="22" style="42" customWidth="1"/>
    <col min="13318" max="13318" width="20.7109375" style="42" customWidth="1"/>
    <col min="13319" max="13319" width="36.7109375" style="42" customWidth="1"/>
    <col min="13320" max="13320" width="17.7109375" style="42" customWidth="1"/>
    <col min="13321" max="13321" width="17.42578125" style="42" customWidth="1"/>
    <col min="13322" max="13322" width="16.140625" style="42" customWidth="1"/>
    <col min="13323" max="13323" width="21.7109375" style="42" customWidth="1"/>
    <col min="13324" max="13324" width="18.42578125" style="42" customWidth="1"/>
    <col min="13325" max="13325" width="21.42578125" style="42" customWidth="1"/>
    <col min="13326" max="13326" width="24.28515625" style="42" customWidth="1"/>
    <col min="13327" max="13327" width="20.42578125" style="42" customWidth="1"/>
    <col min="13328" max="13328" width="35" style="42" customWidth="1"/>
    <col min="13329" max="13329" width="18.42578125" style="42" customWidth="1"/>
    <col min="13330" max="13330" width="19.7109375" style="42" customWidth="1"/>
    <col min="13331" max="13331" width="17.42578125" style="42" customWidth="1"/>
    <col min="13332" max="13567" width="8.7109375" style="42"/>
    <col min="13568" max="13569" width="15.7109375" style="42" customWidth="1"/>
    <col min="13570" max="13570" width="17.42578125" style="42" customWidth="1"/>
    <col min="13571" max="13571" width="0" style="42" hidden="1" customWidth="1"/>
    <col min="13572" max="13572" width="16.42578125" style="42" customWidth="1"/>
    <col min="13573" max="13573" width="22" style="42" customWidth="1"/>
    <col min="13574" max="13574" width="20.7109375" style="42" customWidth="1"/>
    <col min="13575" max="13575" width="36.7109375" style="42" customWidth="1"/>
    <col min="13576" max="13576" width="17.7109375" style="42" customWidth="1"/>
    <col min="13577" max="13577" width="17.42578125" style="42" customWidth="1"/>
    <col min="13578" max="13578" width="16.140625" style="42" customWidth="1"/>
    <col min="13579" max="13579" width="21.7109375" style="42" customWidth="1"/>
    <col min="13580" max="13580" width="18.42578125" style="42" customWidth="1"/>
    <col min="13581" max="13581" width="21.42578125" style="42" customWidth="1"/>
    <col min="13582" max="13582" width="24.28515625" style="42" customWidth="1"/>
    <col min="13583" max="13583" width="20.42578125" style="42" customWidth="1"/>
    <col min="13584" max="13584" width="35" style="42" customWidth="1"/>
    <col min="13585" max="13585" width="18.42578125" style="42" customWidth="1"/>
    <col min="13586" max="13586" width="19.7109375" style="42" customWidth="1"/>
    <col min="13587" max="13587" width="17.42578125" style="42" customWidth="1"/>
    <col min="13588" max="13823" width="8.7109375" style="42"/>
    <col min="13824" max="13825" width="15.7109375" style="42" customWidth="1"/>
    <col min="13826" max="13826" width="17.42578125" style="42" customWidth="1"/>
    <col min="13827" max="13827" width="0" style="42" hidden="1" customWidth="1"/>
    <col min="13828" max="13828" width="16.42578125" style="42" customWidth="1"/>
    <col min="13829" max="13829" width="22" style="42" customWidth="1"/>
    <col min="13830" max="13830" width="20.7109375" style="42" customWidth="1"/>
    <col min="13831" max="13831" width="36.7109375" style="42" customWidth="1"/>
    <col min="13832" max="13832" width="17.7109375" style="42" customWidth="1"/>
    <col min="13833" max="13833" width="17.42578125" style="42" customWidth="1"/>
    <col min="13834" max="13834" width="16.140625" style="42" customWidth="1"/>
    <col min="13835" max="13835" width="21.7109375" style="42" customWidth="1"/>
    <col min="13836" max="13836" width="18.42578125" style="42" customWidth="1"/>
    <col min="13837" max="13837" width="21.42578125" style="42" customWidth="1"/>
    <col min="13838" max="13838" width="24.28515625" style="42" customWidth="1"/>
    <col min="13839" max="13839" width="20.42578125" style="42" customWidth="1"/>
    <col min="13840" max="13840" width="35" style="42" customWidth="1"/>
    <col min="13841" max="13841" width="18.42578125" style="42" customWidth="1"/>
    <col min="13842" max="13842" width="19.7109375" style="42" customWidth="1"/>
    <col min="13843" max="13843" width="17.42578125" style="42" customWidth="1"/>
    <col min="13844" max="14079" width="8.7109375" style="42"/>
    <col min="14080" max="14081" width="15.7109375" style="42" customWidth="1"/>
    <col min="14082" max="14082" width="17.42578125" style="42" customWidth="1"/>
    <col min="14083" max="14083" width="0" style="42" hidden="1" customWidth="1"/>
    <col min="14084" max="14084" width="16.42578125" style="42" customWidth="1"/>
    <col min="14085" max="14085" width="22" style="42" customWidth="1"/>
    <col min="14086" max="14086" width="20.7109375" style="42" customWidth="1"/>
    <col min="14087" max="14087" width="36.7109375" style="42" customWidth="1"/>
    <col min="14088" max="14088" width="17.7109375" style="42" customWidth="1"/>
    <col min="14089" max="14089" width="17.42578125" style="42" customWidth="1"/>
    <col min="14090" max="14090" width="16.140625" style="42" customWidth="1"/>
    <col min="14091" max="14091" width="21.7109375" style="42" customWidth="1"/>
    <col min="14092" max="14092" width="18.42578125" style="42" customWidth="1"/>
    <col min="14093" max="14093" width="21.42578125" style="42" customWidth="1"/>
    <col min="14094" max="14094" width="24.28515625" style="42" customWidth="1"/>
    <col min="14095" max="14095" width="20.42578125" style="42" customWidth="1"/>
    <col min="14096" max="14096" width="35" style="42" customWidth="1"/>
    <col min="14097" max="14097" width="18.42578125" style="42" customWidth="1"/>
    <col min="14098" max="14098" width="19.7109375" style="42" customWidth="1"/>
    <col min="14099" max="14099" width="17.42578125" style="42" customWidth="1"/>
    <col min="14100" max="14335" width="8.7109375" style="42"/>
    <col min="14336" max="14337" width="15.7109375" style="42" customWidth="1"/>
    <col min="14338" max="14338" width="17.42578125" style="42" customWidth="1"/>
    <col min="14339" max="14339" width="0" style="42" hidden="1" customWidth="1"/>
    <col min="14340" max="14340" width="16.42578125" style="42" customWidth="1"/>
    <col min="14341" max="14341" width="22" style="42" customWidth="1"/>
    <col min="14342" max="14342" width="20.7109375" style="42" customWidth="1"/>
    <col min="14343" max="14343" width="36.7109375" style="42" customWidth="1"/>
    <col min="14344" max="14344" width="17.7109375" style="42" customWidth="1"/>
    <col min="14345" max="14345" width="17.42578125" style="42" customWidth="1"/>
    <col min="14346" max="14346" width="16.140625" style="42" customWidth="1"/>
    <col min="14347" max="14347" width="21.7109375" style="42" customWidth="1"/>
    <col min="14348" max="14348" width="18.42578125" style="42" customWidth="1"/>
    <col min="14349" max="14349" width="21.42578125" style="42" customWidth="1"/>
    <col min="14350" max="14350" width="24.28515625" style="42" customWidth="1"/>
    <col min="14351" max="14351" width="20.42578125" style="42" customWidth="1"/>
    <col min="14352" max="14352" width="35" style="42" customWidth="1"/>
    <col min="14353" max="14353" width="18.42578125" style="42" customWidth="1"/>
    <col min="14354" max="14354" width="19.7109375" style="42" customWidth="1"/>
    <col min="14355" max="14355" width="17.42578125" style="42" customWidth="1"/>
    <col min="14356" max="14591" width="8.7109375" style="42"/>
    <col min="14592" max="14593" width="15.7109375" style="42" customWidth="1"/>
    <col min="14594" max="14594" width="17.42578125" style="42" customWidth="1"/>
    <col min="14595" max="14595" width="0" style="42" hidden="1" customWidth="1"/>
    <col min="14596" max="14596" width="16.42578125" style="42" customWidth="1"/>
    <col min="14597" max="14597" width="22" style="42" customWidth="1"/>
    <col min="14598" max="14598" width="20.7109375" style="42" customWidth="1"/>
    <col min="14599" max="14599" width="36.7109375" style="42" customWidth="1"/>
    <col min="14600" max="14600" width="17.7109375" style="42" customWidth="1"/>
    <col min="14601" max="14601" width="17.42578125" style="42" customWidth="1"/>
    <col min="14602" max="14602" width="16.140625" style="42" customWidth="1"/>
    <col min="14603" max="14603" width="21.7109375" style="42" customWidth="1"/>
    <col min="14604" max="14604" width="18.42578125" style="42" customWidth="1"/>
    <col min="14605" max="14605" width="21.42578125" style="42" customWidth="1"/>
    <col min="14606" max="14606" width="24.28515625" style="42" customWidth="1"/>
    <col min="14607" max="14607" width="20.42578125" style="42" customWidth="1"/>
    <col min="14608" max="14608" width="35" style="42" customWidth="1"/>
    <col min="14609" max="14609" width="18.42578125" style="42" customWidth="1"/>
    <col min="14610" max="14610" width="19.7109375" style="42" customWidth="1"/>
    <col min="14611" max="14611" width="17.42578125" style="42" customWidth="1"/>
    <col min="14612" max="14847" width="8.7109375" style="42"/>
    <col min="14848" max="14849" width="15.7109375" style="42" customWidth="1"/>
    <col min="14850" max="14850" width="17.42578125" style="42" customWidth="1"/>
    <col min="14851" max="14851" width="0" style="42" hidden="1" customWidth="1"/>
    <col min="14852" max="14852" width="16.42578125" style="42" customWidth="1"/>
    <col min="14853" max="14853" width="22" style="42" customWidth="1"/>
    <col min="14854" max="14854" width="20.7109375" style="42" customWidth="1"/>
    <col min="14855" max="14855" width="36.7109375" style="42" customWidth="1"/>
    <col min="14856" max="14856" width="17.7109375" style="42" customWidth="1"/>
    <col min="14857" max="14857" width="17.42578125" style="42" customWidth="1"/>
    <col min="14858" max="14858" width="16.140625" style="42" customWidth="1"/>
    <col min="14859" max="14859" width="21.7109375" style="42" customWidth="1"/>
    <col min="14860" max="14860" width="18.42578125" style="42" customWidth="1"/>
    <col min="14861" max="14861" width="21.42578125" style="42" customWidth="1"/>
    <col min="14862" max="14862" width="24.28515625" style="42" customWidth="1"/>
    <col min="14863" max="14863" width="20.42578125" style="42" customWidth="1"/>
    <col min="14864" max="14864" width="35" style="42" customWidth="1"/>
    <col min="14865" max="14865" width="18.42578125" style="42" customWidth="1"/>
    <col min="14866" max="14866" width="19.7109375" style="42" customWidth="1"/>
    <col min="14867" max="14867" width="17.42578125" style="42" customWidth="1"/>
    <col min="14868" max="15103" width="8.7109375" style="42"/>
    <col min="15104" max="15105" width="15.7109375" style="42" customWidth="1"/>
    <col min="15106" max="15106" width="17.42578125" style="42" customWidth="1"/>
    <col min="15107" max="15107" width="0" style="42" hidden="1" customWidth="1"/>
    <col min="15108" max="15108" width="16.42578125" style="42" customWidth="1"/>
    <col min="15109" max="15109" width="22" style="42" customWidth="1"/>
    <col min="15110" max="15110" width="20.7109375" style="42" customWidth="1"/>
    <col min="15111" max="15111" width="36.7109375" style="42" customWidth="1"/>
    <col min="15112" max="15112" width="17.7109375" style="42" customWidth="1"/>
    <col min="15113" max="15113" width="17.42578125" style="42" customWidth="1"/>
    <col min="15114" max="15114" width="16.140625" style="42" customWidth="1"/>
    <col min="15115" max="15115" width="21.7109375" style="42" customWidth="1"/>
    <col min="15116" max="15116" width="18.42578125" style="42" customWidth="1"/>
    <col min="15117" max="15117" width="21.42578125" style="42" customWidth="1"/>
    <col min="15118" max="15118" width="24.28515625" style="42" customWidth="1"/>
    <col min="15119" max="15119" width="20.42578125" style="42" customWidth="1"/>
    <col min="15120" max="15120" width="35" style="42" customWidth="1"/>
    <col min="15121" max="15121" width="18.42578125" style="42" customWidth="1"/>
    <col min="15122" max="15122" width="19.7109375" style="42" customWidth="1"/>
    <col min="15123" max="15123" width="17.42578125" style="42" customWidth="1"/>
    <col min="15124" max="15359" width="8.7109375" style="42"/>
    <col min="15360" max="15361" width="15.7109375" style="42" customWidth="1"/>
    <col min="15362" max="15362" width="17.42578125" style="42" customWidth="1"/>
    <col min="15363" max="15363" width="0" style="42" hidden="1" customWidth="1"/>
    <col min="15364" max="15364" width="16.42578125" style="42" customWidth="1"/>
    <col min="15365" max="15365" width="22" style="42" customWidth="1"/>
    <col min="15366" max="15366" width="20.7109375" style="42" customWidth="1"/>
    <col min="15367" max="15367" width="36.7109375" style="42" customWidth="1"/>
    <col min="15368" max="15368" width="17.7109375" style="42" customWidth="1"/>
    <col min="15369" max="15369" width="17.42578125" style="42" customWidth="1"/>
    <col min="15370" max="15370" width="16.140625" style="42" customWidth="1"/>
    <col min="15371" max="15371" width="21.7109375" style="42" customWidth="1"/>
    <col min="15372" max="15372" width="18.42578125" style="42" customWidth="1"/>
    <col min="15373" max="15373" width="21.42578125" style="42" customWidth="1"/>
    <col min="15374" max="15374" width="24.28515625" style="42" customWidth="1"/>
    <col min="15375" max="15375" width="20.42578125" style="42" customWidth="1"/>
    <col min="15376" max="15376" width="35" style="42" customWidth="1"/>
    <col min="15377" max="15377" width="18.42578125" style="42" customWidth="1"/>
    <col min="15378" max="15378" width="19.7109375" style="42" customWidth="1"/>
    <col min="15379" max="15379" width="17.42578125" style="42" customWidth="1"/>
    <col min="15380" max="15615" width="8.7109375" style="42"/>
    <col min="15616" max="15617" width="15.7109375" style="42" customWidth="1"/>
    <col min="15618" max="15618" width="17.42578125" style="42" customWidth="1"/>
    <col min="15619" max="15619" width="0" style="42" hidden="1" customWidth="1"/>
    <col min="15620" max="15620" width="16.42578125" style="42" customWidth="1"/>
    <col min="15621" max="15621" width="22" style="42" customWidth="1"/>
    <col min="15622" max="15622" width="20.7109375" style="42" customWidth="1"/>
    <col min="15623" max="15623" width="36.7109375" style="42" customWidth="1"/>
    <col min="15624" max="15624" width="17.7109375" style="42" customWidth="1"/>
    <col min="15625" max="15625" width="17.42578125" style="42" customWidth="1"/>
    <col min="15626" max="15626" width="16.140625" style="42" customWidth="1"/>
    <col min="15627" max="15627" width="21.7109375" style="42" customWidth="1"/>
    <col min="15628" max="15628" width="18.42578125" style="42" customWidth="1"/>
    <col min="15629" max="15629" width="21.42578125" style="42" customWidth="1"/>
    <col min="15630" max="15630" width="24.28515625" style="42" customWidth="1"/>
    <col min="15631" max="15631" width="20.42578125" style="42" customWidth="1"/>
    <col min="15632" max="15632" width="35" style="42" customWidth="1"/>
    <col min="15633" max="15633" width="18.42578125" style="42" customWidth="1"/>
    <col min="15634" max="15634" width="19.7109375" style="42" customWidth="1"/>
    <col min="15635" max="15635" width="17.42578125" style="42" customWidth="1"/>
    <col min="15636" max="15871" width="8.7109375" style="42"/>
    <col min="15872" max="15873" width="15.7109375" style="42" customWidth="1"/>
    <col min="15874" max="15874" width="17.42578125" style="42" customWidth="1"/>
    <col min="15875" max="15875" width="0" style="42" hidden="1" customWidth="1"/>
    <col min="15876" max="15876" width="16.42578125" style="42" customWidth="1"/>
    <col min="15877" max="15877" width="22" style="42" customWidth="1"/>
    <col min="15878" max="15878" width="20.7109375" style="42" customWidth="1"/>
    <col min="15879" max="15879" width="36.7109375" style="42" customWidth="1"/>
    <col min="15880" max="15880" width="17.7109375" style="42" customWidth="1"/>
    <col min="15881" max="15881" width="17.42578125" style="42" customWidth="1"/>
    <col min="15882" max="15882" width="16.140625" style="42" customWidth="1"/>
    <col min="15883" max="15883" width="21.7109375" style="42" customWidth="1"/>
    <col min="15884" max="15884" width="18.42578125" style="42" customWidth="1"/>
    <col min="15885" max="15885" width="21.42578125" style="42" customWidth="1"/>
    <col min="15886" max="15886" width="24.28515625" style="42" customWidth="1"/>
    <col min="15887" max="15887" width="20.42578125" style="42" customWidth="1"/>
    <col min="15888" max="15888" width="35" style="42" customWidth="1"/>
    <col min="15889" max="15889" width="18.42578125" style="42" customWidth="1"/>
    <col min="15890" max="15890" width="19.7109375" style="42" customWidth="1"/>
    <col min="15891" max="15891" width="17.42578125" style="42" customWidth="1"/>
    <col min="15892" max="16127" width="8.7109375" style="42"/>
    <col min="16128" max="16129" width="15.7109375" style="42" customWidth="1"/>
    <col min="16130" max="16130" width="17.42578125" style="42" customWidth="1"/>
    <col min="16131" max="16131" width="0" style="42" hidden="1" customWidth="1"/>
    <col min="16132" max="16132" width="16.42578125" style="42" customWidth="1"/>
    <col min="16133" max="16133" width="22" style="42" customWidth="1"/>
    <col min="16134" max="16134" width="20.7109375" style="42" customWidth="1"/>
    <col min="16135" max="16135" width="36.7109375" style="42" customWidth="1"/>
    <col min="16136" max="16136" width="17.7109375" style="42" customWidth="1"/>
    <col min="16137" max="16137" width="17.42578125" style="42" customWidth="1"/>
    <col min="16138" max="16138" width="16.140625" style="42" customWidth="1"/>
    <col min="16139" max="16139" width="21.7109375" style="42" customWidth="1"/>
    <col min="16140" max="16140" width="18.42578125" style="42" customWidth="1"/>
    <col min="16141" max="16141" width="21.42578125" style="42" customWidth="1"/>
    <col min="16142" max="16142" width="24.28515625" style="42" customWidth="1"/>
    <col min="16143" max="16143" width="20.42578125" style="42" customWidth="1"/>
    <col min="16144" max="16144" width="35" style="42" customWidth="1"/>
    <col min="16145" max="16145" width="18.42578125" style="42" customWidth="1"/>
    <col min="16146" max="16146" width="19.7109375" style="42" customWidth="1"/>
    <col min="16147" max="16147" width="17.42578125" style="42" customWidth="1"/>
    <col min="16148" max="16384" width="8.7109375" style="42"/>
  </cols>
  <sheetData>
    <row r="2" spans="1:19" ht="33" customHeight="1">
      <c r="A2" s="336" t="s">
        <v>264</v>
      </c>
      <c r="B2" s="337"/>
      <c r="C2" s="337"/>
      <c r="D2" s="337"/>
      <c r="E2" s="337"/>
      <c r="F2" s="337"/>
      <c r="G2" s="337"/>
      <c r="H2" s="337"/>
      <c r="I2" s="337"/>
      <c r="J2" s="337"/>
      <c r="K2" s="337"/>
      <c r="L2" s="337"/>
      <c r="M2" s="337"/>
      <c r="N2" s="337"/>
      <c r="O2" s="337"/>
      <c r="P2" s="337"/>
      <c r="Q2" s="337"/>
      <c r="R2" s="337"/>
      <c r="S2" s="338"/>
    </row>
    <row r="3" spans="1:19" ht="18.75">
      <c r="A3" s="341" t="s">
        <v>201</v>
      </c>
      <c r="B3" s="342"/>
      <c r="C3" s="332" t="s">
        <v>200</v>
      </c>
      <c r="D3" s="333"/>
      <c r="E3" s="333"/>
      <c r="F3" s="333"/>
      <c r="G3" s="319"/>
      <c r="H3" s="319"/>
      <c r="I3" s="319"/>
    </row>
    <row r="4" spans="1:19" ht="18.75" customHeight="1">
      <c r="A4" s="339" t="s">
        <v>199</v>
      </c>
      <c r="B4" s="340"/>
      <c r="C4" s="334" t="s">
        <v>41</v>
      </c>
      <c r="D4" s="335"/>
      <c r="E4" s="335"/>
      <c r="F4" s="335"/>
      <c r="G4" s="319"/>
      <c r="H4" s="319"/>
      <c r="I4" s="319"/>
    </row>
    <row r="5" spans="1:19" ht="18.75">
      <c r="A5" s="339" t="s">
        <v>198</v>
      </c>
      <c r="B5" s="340"/>
      <c r="C5" s="330">
        <v>2022</v>
      </c>
      <c r="D5" s="331"/>
      <c r="E5" s="331"/>
      <c r="F5" s="331"/>
    </row>
    <row r="6" spans="1:19" ht="18.75">
      <c r="A6" s="339" t="s">
        <v>197</v>
      </c>
      <c r="B6" s="340"/>
      <c r="C6" s="334">
        <v>44819</v>
      </c>
      <c r="D6" s="335"/>
      <c r="E6" s="335"/>
      <c r="F6" s="335"/>
      <c r="G6" s="319"/>
      <c r="H6" s="319"/>
      <c r="I6" s="319"/>
    </row>
    <row r="8" spans="1:19" ht="110.25" customHeight="1">
      <c r="A8" s="230" t="s">
        <v>196</v>
      </c>
      <c r="B8" s="230" t="s">
        <v>195</v>
      </c>
      <c r="C8" s="230" t="s">
        <v>194</v>
      </c>
      <c r="D8" s="230" t="s">
        <v>193</v>
      </c>
      <c r="E8" s="234" t="s">
        <v>192</v>
      </c>
      <c r="F8" s="230" t="s">
        <v>191</v>
      </c>
      <c r="G8" s="230" t="s">
        <v>190</v>
      </c>
      <c r="H8" s="230" t="s">
        <v>189</v>
      </c>
      <c r="I8" s="233" t="s">
        <v>188</v>
      </c>
      <c r="J8" s="233" t="s">
        <v>187</v>
      </c>
      <c r="K8" s="232" t="s">
        <v>186</v>
      </c>
      <c r="L8" s="230" t="s">
        <v>185</v>
      </c>
      <c r="M8" s="231" t="s">
        <v>184</v>
      </c>
      <c r="N8" s="230" t="s">
        <v>183</v>
      </c>
      <c r="O8" s="230" t="s">
        <v>182</v>
      </c>
      <c r="P8" s="230" t="s">
        <v>181</v>
      </c>
      <c r="Q8" s="229" t="s">
        <v>180</v>
      </c>
      <c r="R8" s="228" t="s">
        <v>179</v>
      </c>
      <c r="S8" s="227" t="s">
        <v>178</v>
      </c>
    </row>
    <row r="9" spans="1:19" s="226" customFormat="1" ht="93" customHeight="1">
      <c r="A9" s="222" t="s">
        <v>41</v>
      </c>
      <c r="B9" s="217">
        <v>128406</v>
      </c>
      <c r="C9" s="217">
        <v>122419</v>
      </c>
      <c r="D9" s="217">
        <v>2022</v>
      </c>
      <c r="E9" s="215" t="s">
        <v>270</v>
      </c>
      <c r="F9" s="222" t="s">
        <v>271</v>
      </c>
      <c r="G9" s="222" t="s">
        <v>276</v>
      </c>
      <c r="H9" s="221">
        <v>1</v>
      </c>
      <c r="I9" s="220" t="s">
        <v>280</v>
      </c>
      <c r="J9" s="220" t="s">
        <v>281</v>
      </c>
      <c r="K9" s="218">
        <v>44840</v>
      </c>
      <c r="L9" s="218">
        <v>44866</v>
      </c>
      <c r="M9" s="225">
        <v>25</v>
      </c>
      <c r="N9" s="211">
        <v>17500</v>
      </c>
      <c r="O9" s="215"/>
      <c r="P9" s="215"/>
      <c r="Q9" s="215"/>
      <c r="R9" s="209"/>
      <c r="S9" s="224"/>
    </row>
    <row r="10" spans="1:19" ht="63">
      <c r="A10" s="222" t="s">
        <v>41</v>
      </c>
      <c r="B10" s="217">
        <v>128406</v>
      </c>
      <c r="C10" s="217">
        <v>122419</v>
      </c>
      <c r="D10" s="217">
        <v>2022</v>
      </c>
      <c r="E10" s="215" t="s">
        <v>270</v>
      </c>
      <c r="F10" s="222" t="s">
        <v>271</v>
      </c>
      <c r="G10" s="222" t="s">
        <v>277</v>
      </c>
      <c r="H10" s="221">
        <v>1</v>
      </c>
      <c r="I10" s="220" t="s">
        <v>280</v>
      </c>
      <c r="J10" s="220" t="s">
        <v>281</v>
      </c>
      <c r="K10" s="218">
        <v>44840</v>
      </c>
      <c r="L10" s="218">
        <v>44866</v>
      </c>
      <c r="M10" s="225">
        <v>15</v>
      </c>
      <c r="N10" s="211">
        <v>10500</v>
      </c>
      <c r="O10" s="215"/>
      <c r="P10" s="215"/>
      <c r="Q10" s="215"/>
      <c r="R10" s="209"/>
      <c r="S10" s="224"/>
    </row>
    <row r="11" spans="1:19" ht="63">
      <c r="A11" s="222" t="s">
        <v>41</v>
      </c>
      <c r="B11" s="217">
        <v>128406</v>
      </c>
      <c r="C11" s="217">
        <v>122419</v>
      </c>
      <c r="D11" s="217">
        <v>2022</v>
      </c>
      <c r="E11" s="215" t="s">
        <v>270</v>
      </c>
      <c r="F11" s="222" t="s">
        <v>271</v>
      </c>
      <c r="G11" s="222" t="s">
        <v>278</v>
      </c>
      <c r="H11" s="221">
        <v>1</v>
      </c>
      <c r="I11" s="220" t="s">
        <v>280</v>
      </c>
      <c r="J11" s="220" t="s">
        <v>281</v>
      </c>
      <c r="K11" s="218">
        <v>44840</v>
      </c>
      <c r="L11" s="218">
        <v>44866</v>
      </c>
      <c r="M11" s="225">
        <v>15</v>
      </c>
      <c r="N11" s="211">
        <v>10500</v>
      </c>
      <c r="O11" s="215"/>
      <c r="P11" s="215"/>
      <c r="Q11" s="215"/>
      <c r="R11" s="209"/>
      <c r="S11" s="224"/>
    </row>
    <row r="12" spans="1:19" ht="63">
      <c r="A12" s="222" t="s">
        <v>41</v>
      </c>
      <c r="B12" s="217">
        <v>128406</v>
      </c>
      <c r="C12" s="217">
        <v>122419</v>
      </c>
      <c r="D12" s="217">
        <v>2022</v>
      </c>
      <c r="E12" s="215" t="s">
        <v>270</v>
      </c>
      <c r="F12" s="222" t="s">
        <v>279</v>
      </c>
      <c r="G12" s="222" t="s">
        <v>278</v>
      </c>
      <c r="H12" s="221">
        <v>1</v>
      </c>
      <c r="I12" s="220" t="s">
        <v>280</v>
      </c>
      <c r="J12" s="220" t="s">
        <v>281</v>
      </c>
      <c r="K12" s="218">
        <v>44840</v>
      </c>
      <c r="L12" s="218">
        <v>44866</v>
      </c>
      <c r="M12" s="225">
        <v>10</v>
      </c>
      <c r="N12" s="211">
        <v>3000</v>
      </c>
      <c r="O12" s="215"/>
      <c r="P12" s="215"/>
      <c r="Q12" s="215"/>
      <c r="R12" s="209"/>
      <c r="S12" s="224"/>
    </row>
    <row r="13" spans="1:19" ht="63">
      <c r="A13" s="222" t="s">
        <v>41</v>
      </c>
      <c r="B13" s="217">
        <v>128406</v>
      </c>
      <c r="C13" s="217">
        <v>122419</v>
      </c>
      <c r="D13" s="217">
        <v>2022</v>
      </c>
      <c r="E13" s="215" t="s">
        <v>169</v>
      </c>
      <c r="F13" s="222" t="s">
        <v>134</v>
      </c>
      <c r="G13" s="222" t="s">
        <v>282</v>
      </c>
      <c r="H13" s="221">
        <v>3</v>
      </c>
      <c r="I13" s="220" t="s">
        <v>280</v>
      </c>
      <c r="J13" s="220" t="s">
        <v>281</v>
      </c>
      <c r="K13" s="218">
        <v>44840</v>
      </c>
      <c r="L13" s="218">
        <v>44866</v>
      </c>
      <c r="M13" s="225" t="s">
        <v>283</v>
      </c>
      <c r="N13" s="211">
        <v>50000</v>
      </c>
      <c r="O13" s="215"/>
      <c r="P13" s="215"/>
      <c r="Q13" s="215"/>
      <c r="R13" s="209"/>
      <c r="S13" s="224"/>
    </row>
    <row r="14" spans="1:19">
      <c r="A14" s="222"/>
      <c r="B14" s="217"/>
      <c r="C14" s="217"/>
      <c r="D14" s="217"/>
      <c r="E14" s="215"/>
      <c r="F14" s="222"/>
      <c r="G14" s="222"/>
      <c r="H14" s="221"/>
      <c r="I14" s="220"/>
      <c r="J14" s="219"/>
      <c r="K14" s="218"/>
      <c r="L14" s="218"/>
      <c r="M14" s="225"/>
      <c r="N14" s="211"/>
      <c r="O14" s="215"/>
      <c r="P14" s="215"/>
      <c r="Q14" s="215"/>
      <c r="R14" s="209"/>
      <c r="S14" s="224"/>
    </row>
    <row r="15" spans="1:19">
      <c r="A15" s="222"/>
      <c r="B15" s="217"/>
      <c r="C15" s="217"/>
      <c r="D15" s="217"/>
      <c r="E15" s="215"/>
      <c r="F15" s="222"/>
      <c r="G15" s="222"/>
      <c r="H15" s="221"/>
      <c r="I15" s="220"/>
      <c r="J15" s="219"/>
      <c r="K15" s="218"/>
      <c r="L15" s="218"/>
      <c r="M15" s="225"/>
      <c r="N15" s="211"/>
      <c r="O15" s="215"/>
      <c r="P15" s="215"/>
      <c r="Q15" s="215"/>
      <c r="R15" s="209"/>
      <c r="S15" s="224"/>
    </row>
    <row r="16" spans="1:19">
      <c r="A16" s="222"/>
      <c r="B16" s="217"/>
      <c r="C16" s="217"/>
      <c r="D16" s="217"/>
      <c r="E16" s="215"/>
      <c r="F16" s="222"/>
      <c r="G16" s="222"/>
      <c r="H16" s="221"/>
      <c r="I16" s="220"/>
      <c r="J16" s="219"/>
      <c r="K16" s="218"/>
      <c r="L16" s="218"/>
      <c r="M16" s="225"/>
      <c r="N16" s="211"/>
      <c r="O16" s="215"/>
      <c r="P16" s="215"/>
      <c r="Q16" s="215"/>
      <c r="R16" s="209"/>
      <c r="S16" s="224"/>
    </row>
    <row r="17" spans="1:19">
      <c r="A17" s="222"/>
      <c r="B17" s="217"/>
      <c r="C17" s="217"/>
      <c r="D17" s="217"/>
      <c r="E17" s="215"/>
      <c r="F17" s="222"/>
      <c r="G17" s="222"/>
      <c r="H17" s="221"/>
      <c r="I17" s="220"/>
      <c r="J17" s="219"/>
      <c r="K17" s="218"/>
      <c r="L17" s="218"/>
      <c r="M17" s="225"/>
      <c r="N17" s="211"/>
      <c r="O17" s="215"/>
      <c r="P17" s="215"/>
      <c r="Q17" s="215"/>
      <c r="R17" s="209"/>
      <c r="S17" s="224"/>
    </row>
    <row r="18" spans="1:19">
      <c r="A18" s="222"/>
      <c r="B18" s="217"/>
      <c r="C18" s="217"/>
      <c r="D18" s="217"/>
      <c r="E18" s="215"/>
      <c r="F18" s="222"/>
      <c r="G18" s="222"/>
      <c r="H18" s="221"/>
      <c r="I18" s="220"/>
      <c r="J18" s="219"/>
      <c r="K18" s="218"/>
      <c r="L18" s="218"/>
      <c r="M18" s="225"/>
      <c r="N18" s="211"/>
      <c r="O18" s="215"/>
      <c r="P18" s="215"/>
      <c r="Q18" s="215"/>
      <c r="R18" s="209"/>
      <c r="S18" s="224"/>
    </row>
    <row r="19" spans="1:19">
      <c r="A19" s="222"/>
      <c r="B19" s="217"/>
      <c r="C19" s="217"/>
      <c r="D19" s="217"/>
      <c r="E19" s="215"/>
      <c r="F19" s="222"/>
      <c r="G19" s="222"/>
      <c r="H19" s="221"/>
      <c r="I19" s="220"/>
      <c r="J19" s="219"/>
      <c r="K19" s="218"/>
      <c r="L19" s="218"/>
      <c r="M19" s="209"/>
      <c r="N19" s="211"/>
      <c r="O19" s="215"/>
      <c r="P19" s="215"/>
      <c r="Q19" s="215"/>
      <c r="R19" s="209"/>
      <c r="S19" s="209"/>
    </row>
    <row r="20" spans="1:19">
      <c r="A20" s="222"/>
      <c r="B20" s="217"/>
      <c r="C20" s="217"/>
      <c r="D20" s="217"/>
      <c r="E20" s="215"/>
      <c r="F20" s="222"/>
      <c r="G20" s="222"/>
      <c r="H20" s="221"/>
      <c r="I20" s="220"/>
      <c r="J20" s="219"/>
      <c r="K20" s="218"/>
      <c r="L20" s="218"/>
      <c r="M20" s="209"/>
      <c r="N20" s="211"/>
      <c r="O20" s="215"/>
      <c r="P20" s="215"/>
      <c r="Q20" s="215"/>
      <c r="R20" s="209"/>
      <c r="S20" s="209"/>
    </row>
    <row r="21" spans="1:19">
      <c r="A21" s="222"/>
      <c r="B21" s="217"/>
      <c r="C21" s="217"/>
      <c r="D21" s="217"/>
      <c r="E21" s="215"/>
      <c r="F21" s="222"/>
      <c r="G21" s="222"/>
      <c r="H21" s="221"/>
      <c r="I21" s="220"/>
      <c r="J21" s="219"/>
      <c r="K21" s="218"/>
      <c r="L21" s="218"/>
      <c r="M21" s="209"/>
      <c r="N21" s="211"/>
      <c r="O21" s="215"/>
      <c r="P21" s="215"/>
      <c r="Q21" s="215"/>
      <c r="R21" s="209"/>
      <c r="S21" s="209"/>
    </row>
    <row r="22" spans="1:19">
      <c r="A22" s="222"/>
      <c r="B22" s="217"/>
      <c r="C22" s="217"/>
      <c r="D22" s="217"/>
      <c r="E22" s="215"/>
      <c r="F22" s="222"/>
      <c r="G22" s="222"/>
      <c r="H22" s="221"/>
      <c r="I22" s="220"/>
      <c r="J22" s="219"/>
      <c r="K22" s="212"/>
      <c r="L22" s="218"/>
      <c r="M22" s="209"/>
      <c r="N22" s="211"/>
      <c r="O22" s="215"/>
      <c r="P22" s="215"/>
      <c r="Q22" s="215"/>
      <c r="R22" s="209"/>
      <c r="S22" s="223"/>
    </row>
    <row r="23" spans="1:19">
      <c r="A23" s="222"/>
      <c r="B23" s="217"/>
      <c r="C23" s="217"/>
      <c r="D23" s="217"/>
      <c r="E23" s="215"/>
      <c r="F23" s="222"/>
      <c r="G23" s="222"/>
      <c r="H23" s="221"/>
      <c r="I23" s="220"/>
      <c r="J23" s="219"/>
      <c r="K23" s="212"/>
      <c r="L23" s="218"/>
      <c r="M23" s="209"/>
      <c r="N23" s="211"/>
      <c r="O23" s="215"/>
      <c r="P23" s="215"/>
      <c r="Q23" s="215"/>
      <c r="R23" s="209"/>
      <c r="S23" s="204"/>
    </row>
    <row r="24" spans="1:19" s="4" customFormat="1">
      <c r="A24" s="204"/>
      <c r="B24" s="217"/>
      <c r="C24" s="217"/>
      <c r="D24" s="216"/>
      <c r="E24" s="215"/>
      <c r="F24" s="210"/>
      <c r="G24" s="204"/>
      <c r="H24" s="214"/>
      <c r="I24" s="212"/>
      <c r="J24" s="213"/>
      <c r="K24" s="212"/>
      <c r="L24" s="212"/>
      <c r="M24" s="209"/>
      <c r="N24" s="211"/>
      <c r="O24" s="210"/>
      <c r="P24" s="204"/>
      <c r="Q24" s="204"/>
      <c r="R24" s="209"/>
      <c r="S24" s="204"/>
    </row>
    <row r="25" spans="1:19">
      <c r="N25" s="208"/>
    </row>
    <row r="35" spans="2:4" ht="30">
      <c r="B35" s="207" t="s">
        <v>177</v>
      </c>
      <c r="D35" s="206" t="s">
        <v>176</v>
      </c>
    </row>
    <row r="36" spans="2:4">
      <c r="B36" s="204" t="s">
        <v>175</v>
      </c>
      <c r="C36" s="4"/>
      <c r="D36" s="205" t="s">
        <v>174</v>
      </c>
    </row>
    <row r="37" spans="2:4">
      <c r="B37" s="204" t="s">
        <v>173</v>
      </c>
      <c r="C37" s="4"/>
      <c r="D37" s="205" t="s">
        <v>172</v>
      </c>
    </row>
    <row r="38" spans="2:4">
      <c r="B38" s="204" t="s">
        <v>171</v>
      </c>
      <c r="C38" s="4"/>
      <c r="D38" s="205" t="s">
        <v>170</v>
      </c>
    </row>
    <row r="39" spans="2:4">
      <c r="B39" s="204" t="s">
        <v>169</v>
      </c>
      <c r="C39" s="4"/>
      <c r="D39" s="203" t="s">
        <v>168</v>
      </c>
    </row>
    <row r="40" spans="2:4">
      <c r="B40" s="4"/>
      <c r="C40" s="4"/>
      <c r="D40" s="203" t="s">
        <v>167</v>
      </c>
    </row>
    <row r="41" spans="2:4">
      <c r="B41" s="4"/>
      <c r="C41" s="4"/>
      <c r="D41" s="203" t="s">
        <v>166</v>
      </c>
    </row>
    <row r="42" spans="2:4">
      <c r="B42" s="4"/>
      <c r="C42" s="4"/>
      <c r="D42" s="203" t="s">
        <v>165</v>
      </c>
    </row>
    <row r="43" spans="2:4">
      <c r="B43" s="4"/>
      <c r="C43" s="4"/>
      <c r="D43" s="203" t="s">
        <v>164</v>
      </c>
    </row>
    <row r="44" spans="2:4">
      <c r="B44" s="4"/>
      <c r="C44" s="4"/>
      <c r="D44" s="203" t="s">
        <v>163</v>
      </c>
    </row>
    <row r="45" spans="2:4">
      <c r="B45" s="4"/>
      <c r="C45" s="4"/>
      <c r="D45" s="203" t="s">
        <v>162</v>
      </c>
    </row>
    <row r="46" spans="2:4">
      <c r="B46" s="4"/>
      <c r="C46" s="4"/>
      <c r="D46" s="203" t="s">
        <v>161</v>
      </c>
    </row>
    <row r="47" spans="2:4">
      <c r="B47" s="4"/>
      <c r="C47" s="4"/>
      <c r="D47" s="203" t="s">
        <v>160</v>
      </c>
    </row>
    <row r="48" spans="2:4">
      <c r="B48" s="4"/>
      <c r="C48" s="4"/>
      <c r="D48" s="203" t="s">
        <v>159</v>
      </c>
    </row>
    <row r="49" spans="2:4">
      <c r="B49" s="4"/>
      <c r="C49" s="4"/>
      <c r="D49" s="203" t="s">
        <v>158</v>
      </c>
    </row>
    <row r="50" spans="2:4">
      <c r="B50" s="4"/>
      <c r="C50" s="4"/>
      <c r="D50" s="203" t="s">
        <v>157</v>
      </c>
    </row>
    <row r="51" spans="2:4">
      <c r="B51" s="4"/>
      <c r="C51" s="4"/>
      <c r="D51" s="203" t="s">
        <v>156</v>
      </c>
    </row>
    <row r="52" spans="2:4">
      <c r="B52" s="4"/>
      <c r="C52" s="4"/>
      <c r="D52" s="203" t="s">
        <v>155</v>
      </c>
    </row>
    <row r="53" spans="2:4">
      <c r="B53" s="4"/>
      <c r="C53" s="4"/>
      <c r="D53" s="203" t="s">
        <v>154</v>
      </c>
    </row>
    <row r="54" spans="2:4">
      <c r="B54" s="4"/>
      <c r="C54" s="4"/>
      <c r="D54" s="203" t="s">
        <v>153</v>
      </c>
    </row>
    <row r="55" spans="2:4">
      <c r="B55" s="4"/>
      <c r="C55" s="4"/>
      <c r="D55" s="203" t="s">
        <v>152</v>
      </c>
    </row>
    <row r="56" spans="2:4">
      <c r="B56" s="4"/>
      <c r="C56" s="4"/>
      <c r="D56" s="203" t="s">
        <v>151</v>
      </c>
    </row>
    <row r="57" spans="2:4">
      <c r="B57" s="4"/>
      <c r="C57" s="4"/>
      <c r="D57" s="203" t="s">
        <v>150</v>
      </c>
    </row>
    <row r="58" spans="2:4">
      <c r="B58" s="4"/>
      <c r="C58" s="4"/>
      <c r="D58" s="202" t="s">
        <v>21</v>
      </c>
    </row>
    <row r="59" spans="2:4">
      <c r="B59" s="4"/>
      <c r="C59" s="4"/>
      <c r="D59" s="202" t="s">
        <v>149</v>
      </c>
    </row>
    <row r="60" spans="2:4">
      <c r="B60" s="4"/>
      <c r="C60" s="4"/>
      <c r="D60" s="201" t="s">
        <v>148</v>
      </c>
    </row>
    <row r="61" spans="2:4">
      <c r="B61" s="4"/>
      <c r="C61" s="4"/>
      <c r="D61" s="201" t="s">
        <v>147</v>
      </c>
    </row>
    <row r="62" spans="2:4">
      <c r="B62" s="4"/>
      <c r="C62" s="4"/>
      <c r="D62" s="201" t="s">
        <v>146</v>
      </c>
    </row>
    <row r="63" spans="2:4">
      <c r="B63" s="4"/>
      <c r="C63" s="4"/>
      <c r="D63" s="201" t="s">
        <v>145</v>
      </c>
    </row>
    <row r="64" spans="2:4">
      <c r="B64" s="4"/>
      <c r="C64" s="4"/>
      <c r="D64" s="201" t="s">
        <v>144</v>
      </c>
    </row>
    <row r="65" spans="2:4">
      <c r="B65" s="4"/>
      <c r="C65" s="4"/>
      <c r="D65" s="201" t="s">
        <v>143</v>
      </c>
    </row>
    <row r="66" spans="2:4">
      <c r="B66" s="4"/>
      <c r="C66" s="4"/>
      <c r="D66" s="201" t="s">
        <v>142</v>
      </c>
    </row>
    <row r="67" spans="2:4">
      <c r="B67" s="4"/>
      <c r="C67" s="4"/>
      <c r="D67" s="201" t="s">
        <v>141</v>
      </c>
    </row>
    <row r="68" spans="2:4">
      <c r="B68" s="4"/>
      <c r="C68" s="4"/>
      <c r="D68" s="201" t="s">
        <v>140</v>
      </c>
    </row>
    <row r="69" spans="2:4">
      <c r="B69" s="4"/>
      <c r="C69" s="4"/>
      <c r="D69" s="201" t="s">
        <v>139</v>
      </c>
    </row>
    <row r="70" spans="2:4">
      <c r="B70" s="4"/>
      <c r="C70" s="4"/>
      <c r="D70" s="201" t="s">
        <v>138</v>
      </c>
    </row>
    <row r="71" spans="2:4">
      <c r="B71" s="4"/>
      <c r="C71" s="4"/>
      <c r="D71" s="201" t="s">
        <v>137</v>
      </c>
    </row>
    <row r="72" spans="2:4">
      <c r="B72" s="4"/>
      <c r="C72" s="4"/>
      <c r="D72" s="201" t="s">
        <v>136</v>
      </c>
    </row>
    <row r="73" spans="2:4">
      <c r="B73" s="4"/>
      <c r="C73" s="4"/>
      <c r="D73" s="201" t="s">
        <v>135</v>
      </c>
    </row>
    <row r="74" spans="2:4">
      <c r="B74" s="4"/>
      <c r="C74" s="4"/>
      <c r="D74" s="201" t="s">
        <v>134</v>
      </c>
    </row>
    <row r="75" spans="2:4">
      <c r="B75" s="4"/>
      <c r="C75" s="4"/>
      <c r="D75" s="201" t="s">
        <v>133</v>
      </c>
    </row>
  </sheetData>
  <mergeCells count="12">
    <mergeCell ref="C5:F5"/>
    <mergeCell ref="C3:F3"/>
    <mergeCell ref="C6:F6"/>
    <mergeCell ref="A2:S2"/>
    <mergeCell ref="A6:B6"/>
    <mergeCell ref="G6:I6"/>
    <mergeCell ref="A5:B5"/>
    <mergeCell ref="A3:B3"/>
    <mergeCell ref="G3:I3"/>
    <mergeCell ref="A4:B4"/>
    <mergeCell ref="G4:I4"/>
    <mergeCell ref="C4:F4"/>
  </mergeCells>
  <dataValidations count="11">
    <dataValidation type="date" allowBlank="1" showInputMessage="1" showErrorMessage="1" errorTitle="Date Format" error="Please insert date in format &quot;10-Apr-2014&quot;" sqref="L65406 JH65406 TD65406 ACZ65406 AMV65406 AWR65406 BGN65406 BQJ65406 CAF65406 CKB65406 CTX65406 DDT65406 DNP65406 DXL65406 EHH65406 ERD65406 FAZ65406 FKV65406 FUR65406 GEN65406 GOJ65406 GYF65406 HIB65406 HRX65406 IBT65406 ILP65406 IVL65406 JFH65406 JPD65406 JYZ65406 KIV65406 KSR65406 LCN65406 LMJ65406 LWF65406 MGB65406 MPX65406 MZT65406 NJP65406 NTL65406 ODH65406 OND65406 OWZ65406 PGV65406 PQR65406 QAN65406 QKJ65406 QUF65406 REB65406 RNX65406 RXT65406 SHP65406 SRL65406 TBH65406 TLD65406 TUZ65406 UEV65406 UOR65406 UYN65406 VIJ65406 VSF65406 WCB65406 WLX65406 WVT65406 L130942 JH130942 TD130942 ACZ130942 AMV130942 AWR130942 BGN130942 BQJ130942 CAF130942 CKB130942 CTX130942 DDT130942 DNP130942 DXL130942 EHH130942 ERD130942 FAZ130942 FKV130942 FUR130942 GEN130942 GOJ130942 GYF130942 HIB130942 HRX130942 IBT130942 ILP130942 IVL130942 JFH130942 JPD130942 JYZ130942 KIV130942 KSR130942 LCN130942 LMJ130942 LWF130942 MGB130942 MPX130942 MZT130942 NJP130942 NTL130942 ODH130942 OND130942 OWZ130942 PGV130942 PQR130942 QAN130942 QKJ130942 QUF130942 REB130942 RNX130942 RXT130942 SHP130942 SRL130942 TBH130942 TLD130942 TUZ130942 UEV130942 UOR130942 UYN130942 VIJ130942 VSF130942 WCB130942 WLX130942 WVT130942 L196478 JH196478 TD196478 ACZ196478 AMV196478 AWR196478 BGN196478 BQJ196478 CAF196478 CKB196478 CTX196478 DDT196478 DNP196478 DXL196478 EHH196478 ERD196478 FAZ196478 FKV196478 FUR196478 GEN196478 GOJ196478 GYF196478 HIB196478 HRX196478 IBT196478 ILP196478 IVL196478 JFH196478 JPD196478 JYZ196478 KIV196478 KSR196478 LCN196478 LMJ196478 LWF196478 MGB196478 MPX196478 MZT196478 NJP196478 NTL196478 ODH196478 OND196478 OWZ196478 PGV196478 PQR196478 QAN196478 QKJ196478 QUF196478 REB196478 RNX196478 RXT196478 SHP196478 SRL196478 TBH196478 TLD196478 TUZ196478 UEV196478 UOR196478 UYN196478 VIJ196478 VSF196478 WCB196478 WLX196478 WVT196478 L262014 JH262014 TD262014 ACZ262014 AMV262014 AWR262014 BGN262014 BQJ262014 CAF262014 CKB262014 CTX262014 DDT262014 DNP262014 DXL262014 EHH262014 ERD262014 FAZ262014 FKV262014 FUR262014 GEN262014 GOJ262014 GYF262014 HIB262014 HRX262014 IBT262014 ILP262014 IVL262014 JFH262014 JPD262014 JYZ262014 KIV262014 KSR262014 LCN262014 LMJ262014 LWF262014 MGB262014 MPX262014 MZT262014 NJP262014 NTL262014 ODH262014 OND262014 OWZ262014 PGV262014 PQR262014 QAN262014 QKJ262014 QUF262014 REB262014 RNX262014 RXT262014 SHP262014 SRL262014 TBH262014 TLD262014 TUZ262014 UEV262014 UOR262014 UYN262014 VIJ262014 VSF262014 WCB262014 WLX262014 WVT262014 L327550 JH327550 TD327550 ACZ327550 AMV327550 AWR327550 BGN327550 BQJ327550 CAF327550 CKB327550 CTX327550 DDT327550 DNP327550 DXL327550 EHH327550 ERD327550 FAZ327550 FKV327550 FUR327550 GEN327550 GOJ327550 GYF327550 HIB327550 HRX327550 IBT327550 ILP327550 IVL327550 JFH327550 JPD327550 JYZ327550 KIV327550 KSR327550 LCN327550 LMJ327550 LWF327550 MGB327550 MPX327550 MZT327550 NJP327550 NTL327550 ODH327550 OND327550 OWZ327550 PGV327550 PQR327550 QAN327550 QKJ327550 QUF327550 REB327550 RNX327550 RXT327550 SHP327550 SRL327550 TBH327550 TLD327550 TUZ327550 UEV327550 UOR327550 UYN327550 VIJ327550 VSF327550 WCB327550 WLX327550 WVT327550 L393086 JH393086 TD393086 ACZ393086 AMV393086 AWR393086 BGN393086 BQJ393086 CAF393086 CKB393086 CTX393086 DDT393086 DNP393086 DXL393086 EHH393086 ERD393086 FAZ393086 FKV393086 FUR393086 GEN393086 GOJ393086 GYF393086 HIB393086 HRX393086 IBT393086 ILP393086 IVL393086 JFH393086 JPD393086 JYZ393086 KIV393086 KSR393086 LCN393086 LMJ393086 LWF393086 MGB393086 MPX393086 MZT393086 NJP393086 NTL393086 ODH393086 OND393086 OWZ393086 PGV393086 PQR393086 QAN393086 QKJ393086 QUF393086 REB393086 RNX393086 RXT393086 SHP393086 SRL393086 TBH393086 TLD393086 TUZ393086 UEV393086 UOR393086 UYN393086 VIJ393086 VSF393086 WCB393086 WLX393086 WVT393086 L458622 JH458622 TD458622 ACZ458622 AMV458622 AWR458622 BGN458622 BQJ458622 CAF458622 CKB458622 CTX458622 DDT458622 DNP458622 DXL458622 EHH458622 ERD458622 FAZ458622 FKV458622 FUR458622 GEN458622 GOJ458622 GYF458622 HIB458622 HRX458622 IBT458622 ILP458622 IVL458622 JFH458622 JPD458622 JYZ458622 KIV458622 KSR458622 LCN458622 LMJ458622 LWF458622 MGB458622 MPX458622 MZT458622 NJP458622 NTL458622 ODH458622 OND458622 OWZ458622 PGV458622 PQR458622 QAN458622 QKJ458622 QUF458622 REB458622 RNX458622 RXT458622 SHP458622 SRL458622 TBH458622 TLD458622 TUZ458622 UEV458622 UOR458622 UYN458622 VIJ458622 VSF458622 WCB458622 WLX458622 WVT458622 L524158 JH524158 TD524158 ACZ524158 AMV524158 AWR524158 BGN524158 BQJ524158 CAF524158 CKB524158 CTX524158 DDT524158 DNP524158 DXL524158 EHH524158 ERD524158 FAZ524158 FKV524158 FUR524158 GEN524158 GOJ524158 GYF524158 HIB524158 HRX524158 IBT524158 ILP524158 IVL524158 JFH524158 JPD524158 JYZ524158 KIV524158 KSR524158 LCN524158 LMJ524158 LWF524158 MGB524158 MPX524158 MZT524158 NJP524158 NTL524158 ODH524158 OND524158 OWZ524158 PGV524158 PQR524158 QAN524158 QKJ524158 QUF524158 REB524158 RNX524158 RXT524158 SHP524158 SRL524158 TBH524158 TLD524158 TUZ524158 UEV524158 UOR524158 UYN524158 VIJ524158 VSF524158 WCB524158 WLX524158 WVT524158 L589694 JH589694 TD589694 ACZ589694 AMV589694 AWR589694 BGN589694 BQJ589694 CAF589694 CKB589694 CTX589694 DDT589694 DNP589694 DXL589694 EHH589694 ERD589694 FAZ589694 FKV589694 FUR589694 GEN589694 GOJ589694 GYF589694 HIB589694 HRX589694 IBT589694 ILP589694 IVL589694 JFH589694 JPD589694 JYZ589694 KIV589694 KSR589694 LCN589694 LMJ589694 LWF589694 MGB589694 MPX589694 MZT589694 NJP589694 NTL589694 ODH589694 OND589694 OWZ589694 PGV589694 PQR589694 QAN589694 QKJ589694 QUF589694 REB589694 RNX589694 RXT589694 SHP589694 SRL589694 TBH589694 TLD589694 TUZ589694 UEV589694 UOR589694 UYN589694 VIJ589694 VSF589694 WCB589694 WLX589694 WVT589694 L655230 JH655230 TD655230 ACZ655230 AMV655230 AWR655230 BGN655230 BQJ655230 CAF655230 CKB655230 CTX655230 DDT655230 DNP655230 DXL655230 EHH655230 ERD655230 FAZ655230 FKV655230 FUR655230 GEN655230 GOJ655230 GYF655230 HIB655230 HRX655230 IBT655230 ILP655230 IVL655230 JFH655230 JPD655230 JYZ655230 KIV655230 KSR655230 LCN655230 LMJ655230 LWF655230 MGB655230 MPX655230 MZT655230 NJP655230 NTL655230 ODH655230 OND655230 OWZ655230 PGV655230 PQR655230 QAN655230 QKJ655230 QUF655230 REB655230 RNX655230 RXT655230 SHP655230 SRL655230 TBH655230 TLD655230 TUZ655230 UEV655230 UOR655230 UYN655230 VIJ655230 VSF655230 WCB655230 WLX655230 WVT655230 L720766 JH720766 TD720766 ACZ720766 AMV720766 AWR720766 BGN720766 BQJ720766 CAF720766 CKB720766 CTX720766 DDT720766 DNP720766 DXL720766 EHH720766 ERD720766 FAZ720766 FKV720766 FUR720766 GEN720766 GOJ720766 GYF720766 HIB720766 HRX720766 IBT720766 ILP720766 IVL720766 JFH720766 JPD720766 JYZ720766 KIV720766 KSR720766 LCN720766 LMJ720766 LWF720766 MGB720766 MPX720766 MZT720766 NJP720766 NTL720766 ODH720766 OND720766 OWZ720766 PGV720766 PQR720766 QAN720766 QKJ720766 QUF720766 REB720766 RNX720766 RXT720766 SHP720766 SRL720766 TBH720766 TLD720766 TUZ720766 UEV720766 UOR720766 UYN720766 VIJ720766 VSF720766 WCB720766 WLX720766 WVT720766 L786302 JH786302 TD786302 ACZ786302 AMV786302 AWR786302 BGN786302 BQJ786302 CAF786302 CKB786302 CTX786302 DDT786302 DNP786302 DXL786302 EHH786302 ERD786302 FAZ786302 FKV786302 FUR786302 GEN786302 GOJ786302 GYF786302 HIB786302 HRX786302 IBT786302 ILP786302 IVL786302 JFH786302 JPD786302 JYZ786302 KIV786302 KSR786302 LCN786302 LMJ786302 LWF786302 MGB786302 MPX786302 MZT786302 NJP786302 NTL786302 ODH786302 OND786302 OWZ786302 PGV786302 PQR786302 QAN786302 QKJ786302 QUF786302 REB786302 RNX786302 RXT786302 SHP786302 SRL786302 TBH786302 TLD786302 TUZ786302 UEV786302 UOR786302 UYN786302 VIJ786302 VSF786302 WCB786302 WLX786302 WVT786302 L851838 JH851838 TD851838 ACZ851838 AMV851838 AWR851838 BGN851838 BQJ851838 CAF851838 CKB851838 CTX851838 DDT851838 DNP851838 DXL851838 EHH851838 ERD851838 FAZ851838 FKV851838 FUR851838 GEN851838 GOJ851838 GYF851838 HIB851838 HRX851838 IBT851838 ILP851838 IVL851838 JFH851838 JPD851838 JYZ851838 KIV851838 KSR851838 LCN851838 LMJ851838 LWF851838 MGB851838 MPX851838 MZT851838 NJP851838 NTL851838 ODH851838 OND851838 OWZ851838 PGV851838 PQR851838 QAN851838 QKJ851838 QUF851838 REB851838 RNX851838 RXT851838 SHP851838 SRL851838 TBH851838 TLD851838 TUZ851838 UEV851838 UOR851838 UYN851838 VIJ851838 VSF851838 WCB851838 WLX851838 WVT851838 L917374 JH917374 TD917374 ACZ917374 AMV917374 AWR917374 BGN917374 BQJ917374 CAF917374 CKB917374 CTX917374 DDT917374 DNP917374 DXL917374 EHH917374 ERD917374 FAZ917374 FKV917374 FUR917374 GEN917374 GOJ917374 GYF917374 HIB917374 HRX917374 IBT917374 ILP917374 IVL917374 JFH917374 JPD917374 JYZ917374 KIV917374 KSR917374 LCN917374 LMJ917374 LWF917374 MGB917374 MPX917374 MZT917374 NJP917374 NTL917374 ODH917374 OND917374 OWZ917374 PGV917374 PQR917374 QAN917374 QKJ917374 QUF917374 REB917374 RNX917374 RXT917374 SHP917374 SRL917374 TBH917374 TLD917374 TUZ917374 UEV917374 UOR917374 UYN917374 VIJ917374 VSF917374 WCB917374 WLX917374 WVT917374 L982910 JH982910 TD982910 ACZ982910 AMV982910 AWR982910 BGN982910 BQJ982910 CAF982910 CKB982910 CTX982910 DDT982910 DNP982910 DXL982910 EHH982910 ERD982910 FAZ982910 FKV982910 FUR982910 GEN982910 GOJ982910 GYF982910 HIB982910 HRX982910 IBT982910 ILP982910 IVL982910 JFH982910 JPD982910 JYZ982910 KIV982910 KSR982910 LCN982910 LMJ982910 LWF982910 MGB982910 MPX982910 MZT982910 NJP982910 NTL982910 ODH982910 OND982910 OWZ982910 PGV982910 PQR982910 QAN982910 QKJ982910 QUF982910 REB982910 RNX982910 RXT982910 SHP982910 SRL982910 TBH982910 TLD982910 TUZ982910 UEV982910 UOR982910 UYN982910 VIJ982910 VSF982910 WCB982910 WLX982910 WVT982910" xr:uid="{5E41FC39-E6EE-4638-B751-65F336C66387}">
      <formula1>K65429</formula1>
      <formula2>L65429</formula2>
    </dataValidation>
    <dataValidation type="date" allowBlank="1" showInputMessage="1" showErrorMessage="1" errorTitle="Date Format" error="Please insert date in format &quot;10-Apr-2014&quot;" sqref="K65390:L65390 JG65390:JH65390 TC65390:TD65390 ACY65390:ACZ65390 AMU65390:AMV65390 AWQ65390:AWR65390 BGM65390:BGN65390 BQI65390:BQJ65390 CAE65390:CAF65390 CKA65390:CKB65390 CTW65390:CTX65390 DDS65390:DDT65390 DNO65390:DNP65390 DXK65390:DXL65390 EHG65390:EHH65390 ERC65390:ERD65390 FAY65390:FAZ65390 FKU65390:FKV65390 FUQ65390:FUR65390 GEM65390:GEN65390 GOI65390:GOJ65390 GYE65390:GYF65390 HIA65390:HIB65390 HRW65390:HRX65390 IBS65390:IBT65390 ILO65390:ILP65390 IVK65390:IVL65390 JFG65390:JFH65390 JPC65390:JPD65390 JYY65390:JYZ65390 KIU65390:KIV65390 KSQ65390:KSR65390 LCM65390:LCN65390 LMI65390:LMJ65390 LWE65390:LWF65390 MGA65390:MGB65390 MPW65390:MPX65390 MZS65390:MZT65390 NJO65390:NJP65390 NTK65390:NTL65390 ODG65390:ODH65390 ONC65390:OND65390 OWY65390:OWZ65390 PGU65390:PGV65390 PQQ65390:PQR65390 QAM65390:QAN65390 QKI65390:QKJ65390 QUE65390:QUF65390 REA65390:REB65390 RNW65390:RNX65390 RXS65390:RXT65390 SHO65390:SHP65390 SRK65390:SRL65390 TBG65390:TBH65390 TLC65390:TLD65390 TUY65390:TUZ65390 UEU65390:UEV65390 UOQ65390:UOR65390 UYM65390:UYN65390 VII65390:VIJ65390 VSE65390:VSF65390 WCA65390:WCB65390 WLW65390:WLX65390 WVS65390:WVT65390 K130926:L130926 JG130926:JH130926 TC130926:TD130926 ACY130926:ACZ130926 AMU130926:AMV130926 AWQ130926:AWR130926 BGM130926:BGN130926 BQI130926:BQJ130926 CAE130926:CAF130926 CKA130926:CKB130926 CTW130926:CTX130926 DDS130926:DDT130926 DNO130926:DNP130926 DXK130926:DXL130926 EHG130926:EHH130926 ERC130926:ERD130926 FAY130926:FAZ130926 FKU130926:FKV130926 FUQ130926:FUR130926 GEM130926:GEN130926 GOI130926:GOJ130926 GYE130926:GYF130926 HIA130926:HIB130926 HRW130926:HRX130926 IBS130926:IBT130926 ILO130926:ILP130926 IVK130926:IVL130926 JFG130926:JFH130926 JPC130926:JPD130926 JYY130926:JYZ130926 KIU130926:KIV130926 KSQ130926:KSR130926 LCM130926:LCN130926 LMI130926:LMJ130926 LWE130926:LWF130926 MGA130926:MGB130926 MPW130926:MPX130926 MZS130926:MZT130926 NJO130926:NJP130926 NTK130926:NTL130926 ODG130926:ODH130926 ONC130926:OND130926 OWY130926:OWZ130926 PGU130926:PGV130926 PQQ130926:PQR130926 QAM130926:QAN130926 QKI130926:QKJ130926 QUE130926:QUF130926 REA130926:REB130926 RNW130926:RNX130926 RXS130926:RXT130926 SHO130926:SHP130926 SRK130926:SRL130926 TBG130926:TBH130926 TLC130926:TLD130926 TUY130926:TUZ130926 UEU130926:UEV130926 UOQ130926:UOR130926 UYM130926:UYN130926 VII130926:VIJ130926 VSE130926:VSF130926 WCA130926:WCB130926 WLW130926:WLX130926 WVS130926:WVT130926 K196462:L196462 JG196462:JH196462 TC196462:TD196462 ACY196462:ACZ196462 AMU196462:AMV196462 AWQ196462:AWR196462 BGM196462:BGN196462 BQI196462:BQJ196462 CAE196462:CAF196462 CKA196462:CKB196462 CTW196462:CTX196462 DDS196462:DDT196462 DNO196462:DNP196462 DXK196462:DXL196462 EHG196462:EHH196462 ERC196462:ERD196462 FAY196462:FAZ196462 FKU196462:FKV196462 FUQ196462:FUR196462 GEM196462:GEN196462 GOI196462:GOJ196462 GYE196462:GYF196462 HIA196462:HIB196462 HRW196462:HRX196462 IBS196462:IBT196462 ILO196462:ILP196462 IVK196462:IVL196462 JFG196462:JFH196462 JPC196462:JPD196462 JYY196462:JYZ196462 KIU196462:KIV196462 KSQ196462:KSR196462 LCM196462:LCN196462 LMI196462:LMJ196462 LWE196462:LWF196462 MGA196462:MGB196462 MPW196462:MPX196462 MZS196462:MZT196462 NJO196462:NJP196462 NTK196462:NTL196462 ODG196462:ODH196462 ONC196462:OND196462 OWY196462:OWZ196462 PGU196462:PGV196462 PQQ196462:PQR196462 QAM196462:QAN196462 QKI196462:QKJ196462 QUE196462:QUF196462 REA196462:REB196462 RNW196462:RNX196462 RXS196462:RXT196462 SHO196462:SHP196462 SRK196462:SRL196462 TBG196462:TBH196462 TLC196462:TLD196462 TUY196462:TUZ196462 UEU196462:UEV196462 UOQ196462:UOR196462 UYM196462:UYN196462 VII196462:VIJ196462 VSE196462:VSF196462 WCA196462:WCB196462 WLW196462:WLX196462 WVS196462:WVT196462 K261998:L261998 JG261998:JH261998 TC261998:TD261998 ACY261998:ACZ261998 AMU261998:AMV261998 AWQ261998:AWR261998 BGM261998:BGN261998 BQI261998:BQJ261998 CAE261998:CAF261998 CKA261998:CKB261998 CTW261998:CTX261998 DDS261998:DDT261998 DNO261998:DNP261998 DXK261998:DXL261998 EHG261998:EHH261998 ERC261998:ERD261998 FAY261998:FAZ261998 FKU261998:FKV261998 FUQ261998:FUR261998 GEM261998:GEN261998 GOI261998:GOJ261998 GYE261998:GYF261998 HIA261998:HIB261998 HRW261998:HRX261998 IBS261998:IBT261998 ILO261998:ILP261998 IVK261998:IVL261998 JFG261998:JFH261998 JPC261998:JPD261998 JYY261998:JYZ261998 KIU261998:KIV261998 KSQ261998:KSR261998 LCM261998:LCN261998 LMI261998:LMJ261998 LWE261998:LWF261998 MGA261998:MGB261998 MPW261998:MPX261998 MZS261998:MZT261998 NJO261998:NJP261998 NTK261998:NTL261998 ODG261998:ODH261998 ONC261998:OND261998 OWY261998:OWZ261998 PGU261998:PGV261998 PQQ261998:PQR261998 QAM261998:QAN261998 QKI261998:QKJ261998 QUE261998:QUF261998 REA261998:REB261998 RNW261998:RNX261998 RXS261998:RXT261998 SHO261998:SHP261998 SRK261998:SRL261998 TBG261998:TBH261998 TLC261998:TLD261998 TUY261998:TUZ261998 UEU261998:UEV261998 UOQ261998:UOR261998 UYM261998:UYN261998 VII261998:VIJ261998 VSE261998:VSF261998 WCA261998:WCB261998 WLW261998:WLX261998 WVS261998:WVT261998 K327534:L327534 JG327534:JH327534 TC327534:TD327534 ACY327534:ACZ327534 AMU327534:AMV327534 AWQ327534:AWR327534 BGM327534:BGN327534 BQI327534:BQJ327534 CAE327534:CAF327534 CKA327534:CKB327534 CTW327534:CTX327534 DDS327534:DDT327534 DNO327534:DNP327534 DXK327534:DXL327534 EHG327534:EHH327534 ERC327534:ERD327534 FAY327534:FAZ327534 FKU327534:FKV327534 FUQ327534:FUR327534 GEM327534:GEN327534 GOI327534:GOJ327534 GYE327534:GYF327534 HIA327534:HIB327534 HRW327534:HRX327534 IBS327534:IBT327534 ILO327534:ILP327534 IVK327534:IVL327534 JFG327534:JFH327534 JPC327534:JPD327534 JYY327534:JYZ327534 KIU327534:KIV327534 KSQ327534:KSR327534 LCM327534:LCN327534 LMI327534:LMJ327534 LWE327534:LWF327534 MGA327534:MGB327534 MPW327534:MPX327534 MZS327534:MZT327534 NJO327534:NJP327534 NTK327534:NTL327534 ODG327534:ODH327534 ONC327534:OND327534 OWY327534:OWZ327534 PGU327534:PGV327534 PQQ327534:PQR327534 QAM327534:QAN327534 QKI327534:QKJ327534 QUE327534:QUF327534 REA327534:REB327534 RNW327534:RNX327534 RXS327534:RXT327534 SHO327534:SHP327534 SRK327534:SRL327534 TBG327534:TBH327534 TLC327534:TLD327534 TUY327534:TUZ327534 UEU327534:UEV327534 UOQ327534:UOR327534 UYM327534:UYN327534 VII327534:VIJ327534 VSE327534:VSF327534 WCA327534:WCB327534 WLW327534:WLX327534 WVS327534:WVT327534 K393070:L393070 JG393070:JH393070 TC393070:TD393070 ACY393070:ACZ393070 AMU393070:AMV393070 AWQ393070:AWR393070 BGM393070:BGN393070 BQI393070:BQJ393070 CAE393070:CAF393070 CKA393070:CKB393070 CTW393070:CTX393070 DDS393070:DDT393070 DNO393070:DNP393070 DXK393070:DXL393070 EHG393070:EHH393070 ERC393070:ERD393070 FAY393070:FAZ393070 FKU393070:FKV393070 FUQ393070:FUR393070 GEM393070:GEN393070 GOI393070:GOJ393070 GYE393070:GYF393070 HIA393070:HIB393070 HRW393070:HRX393070 IBS393070:IBT393070 ILO393070:ILP393070 IVK393070:IVL393070 JFG393070:JFH393070 JPC393070:JPD393070 JYY393070:JYZ393070 KIU393070:KIV393070 KSQ393070:KSR393070 LCM393070:LCN393070 LMI393070:LMJ393070 LWE393070:LWF393070 MGA393070:MGB393070 MPW393070:MPX393070 MZS393070:MZT393070 NJO393070:NJP393070 NTK393070:NTL393070 ODG393070:ODH393070 ONC393070:OND393070 OWY393070:OWZ393070 PGU393070:PGV393070 PQQ393070:PQR393070 QAM393070:QAN393070 QKI393070:QKJ393070 QUE393070:QUF393070 REA393070:REB393070 RNW393070:RNX393070 RXS393070:RXT393070 SHO393070:SHP393070 SRK393070:SRL393070 TBG393070:TBH393070 TLC393070:TLD393070 TUY393070:TUZ393070 UEU393070:UEV393070 UOQ393070:UOR393070 UYM393070:UYN393070 VII393070:VIJ393070 VSE393070:VSF393070 WCA393070:WCB393070 WLW393070:WLX393070 WVS393070:WVT393070 K458606:L458606 JG458606:JH458606 TC458606:TD458606 ACY458606:ACZ458606 AMU458606:AMV458606 AWQ458606:AWR458606 BGM458606:BGN458606 BQI458606:BQJ458606 CAE458606:CAF458606 CKA458606:CKB458606 CTW458606:CTX458606 DDS458606:DDT458606 DNO458606:DNP458606 DXK458606:DXL458606 EHG458606:EHH458606 ERC458606:ERD458606 FAY458606:FAZ458606 FKU458606:FKV458606 FUQ458606:FUR458606 GEM458606:GEN458606 GOI458606:GOJ458606 GYE458606:GYF458606 HIA458606:HIB458606 HRW458606:HRX458606 IBS458606:IBT458606 ILO458606:ILP458606 IVK458606:IVL458606 JFG458606:JFH458606 JPC458606:JPD458606 JYY458606:JYZ458606 KIU458606:KIV458606 KSQ458606:KSR458606 LCM458606:LCN458606 LMI458606:LMJ458606 LWE458606:LWF458606 MGA458606:MGB458606 MPW458606:MPX458606 MZS458606:MZT458606 NJO458606:NJP458606 NTK458606:NTL458606 ODG458606:ODH458606 ONC458606:OND458606 OWY458606:OWZ458606 PGU458606:PGV458606 PQQ458606:PQR458606 QAM458606:QAN458606 QKI458606:QKJ458606 QUE458606:QUF458606 REA458606:REB458606 RNW458606:RNX458606 RXS458606:RXT458606 SHO458606:SHP458606 SRK458606:SRL458606 TBG458606:TBH458606 TLC458606:TLD458606 TUY458606:TUZ458606 UEU458606:UEV458606 UOQ458606:UOR458606 UYM458606:UYN458606 VII458606:VIJ458606 VSE458606:VSF458606 WCA458606:WCB458606 WLW458606:WLX458606 WVS458606:WVT458606 K524142:L524142 JG524142:JH524142 TC524142:TD524142 ACY524142:ACZ524142 AMU524142:AMV524142 AWQ524142:AWR524142 BGM524142:BGN524142 BQI524142:BQJ524142 CAE524142:CAF524142 CKA524142:CKB524142 CTW524142:CTX524142 DDS524142:DDT524142 DNO524142:DNP524142 DXK524142:DXL524142 EHG524142:EHH524142 ERC524142:ERD524142 FAY524142:FAZ524142 FKU524142:FKV524142 FUQ524142:FUR524142 GEM524142:GEN524142 GOI524142:GOJ524142 GYE524142:GYF524142 HIA524142:HIB524142 HRW524142:HRX524142 IBS524142:IBT524142 ILO524142:ILP524142 IVK524142:IVL524142 JFG524142:JFH524142 JPC524142:JPD524142 JYY524142:JYZ524142 KIU524142:KIV524142 KSQ524142:KSR524142 LCM524142:LCN524142 LMI524142:LMJ524142 LWE524142:LWF524142 MGA524142:MGB524142 MPW524142:MPX524142 MZS524142:MZT524142 NJO524142:NJP524142 NTK524142:NTL524142 ODG524142:ODH524142 ONC524142:OND524142 OWY524142:OWZ524142 PGU524142:PGV524142 PQQ524142:PQR524142 QAM524142:QAN524142 QKI524142:QKJ524142 QUE524142:QUF524142 REA524142:REB524142 RNW524142:RNX524142 RXS524142:RXT524142 SHO524142:SHP524142 SRK524142:SRL524142 TBG524142:TBH524142 TLC524142:TLD524142 TUY524142:TUZ524142 UEU524142:UEV524142 UOQ524142:UOR524142 UYM524142:UYN524142 VII524142:VIJ524142 VSE524142:VSF524142 WCA524142:WCB524142 WLW524142:WLX524142 WVS524142:WVT524142 K589678:L589678 JG589678:JH589678 TC589678:TD589678 ACY589678:ACZ589678 AMU589678:AMV589678 AWQ589678:AWR589678 BGM589678:BGN589678 BQI589678:BQJ589678 CAE589678:CAF589678 CKA589678:CKB589678 CTW589678:CTX589678 DDS589678:DDT589678 DNO589678:DNP589678 DXK589678:DXL589678 EHG589678:EHH589678 ERC589678:ERD589678 FAY589678:FAZ589678 FKU589678:FKV589678 FUQ589678:FUR589678 GEM589678:GEN589678 GOI589678:GOJ589678 GYE589678:GYF589678 HIA589678:HIB589678 HRW589678:HRX589678 IBS589678:IBT589678 ILO589678:ILP589678 IVK589678:IVL589678 JFG589678:JFH589678 JPC589678:JPD589678 JYY589678:JYZ589678 KIU589678:KIV589678 KSQ589678:KSR589678 LCM589678:LCN589678 LMI589678:LMJ589678 LWE589678:LWF589678 MGA589678:MGB589678 MPW589678:MPX589678 MZS589678:MZT589678 NJO589678:NJP589678 NTK589678:NTL589678 ODG589678:ODH589678 ONC589678:OND589678 OWY589678:OWZ589678 PGU589678:PGV589678 PQQ589678:PQR589678 QAM589678:QAN589678 QKI589678:QKJ589678 QUE589678:QUF589678 REA589678:REB589678 RNW589678:RNX589678 RXS589678:RXT589678 SHO589678:SHP589678 SRK589678:SRL589678 TBG589678:TBH589678 TLC589678:TLD589678 TUY589678:TUZ589678 UEU589678:UEV589678 UOQ589678:UOR589678 UYM589678:UYN589678 VII589678:VIJ589678 VSE589678:VSF589678 WCA589678:WCB589678 WLW589678:WLX589678 WVS589678:WVT589678 K655214:L655214 JG655214:JH655214 TC655214:TD655214 ACY655214:ACZ655214 AMU655214:AMV655214 AWQ655214:AWR655214 BGM655214:BGN655214 BQI655214:BQJ655214 CAE655214:CAF655214 CKA655214:CKB655214 CTW655214:CTX655214 DDS655214:DDT655214 DNO655214:DNP655214 DXK655214:DXL655214 EHG655214:EHH655214 ERC655214:ERD655214 FAY655214:FAZ655214 FKU655214:FKV655214 FUQ655214:FUR655214 GEM655214:GEN655214 GOI655214:GOJ655214 GYE655214:GYF655214 HIA655214:HIB655214 HRW655214:HRX655214 IBS655214:IBT655214 ILO655214:ILP655214 IVK655214:IVL655214 JFG655214:JFH655214 JPC655214:JPD655214 JYY655214:JYZ655214 KIU655214:KIV655214 KSQ655214:KSR655214 LCM655214:LCN655214 LMI655214:LMJ655214 LWE655214:LWF655214 MGA655214:MGB655214 MPW655214:MPX655214 MZS655214:MZT655214 NJO655214:NJP655214 NTK655214:NTL655214 ODG655214:ODH655214 ONC655214:OND655214 OWY655214:OWZ655214 PGU655214:PGV655214 PQQ655214:PQR655214 QAM655214:QAN655214 QKI655214:QKJ655214 QUE655214:QUF655214 REA655214:REB655214 RNW655214:RNX655214 RXS655214:RXT655214 SHO655214:SHP655214 SRK655214:SRL655214 TBG655214:TBH655214 TLC655214:TLD655214 TUY655214:TUZ655214 UEU655214:UEV655214 UOQ655214:UOR655214 UYM655214:UYN655214 VII655214:VIJ655214 VSE655214:VSF655214 WCA655214:WCB655214 WLW655214:WLX655214 WVS655214:WVT655214 K720750:L720750 JG720750:JH720750 TC720750:TD720750 ACY720750:ACZ720750 AMU720750:AMV720750 AWQ720750:AWR720750 BGM720750:BGN720750 BQI720750:BQJ720750 CAE720750:CAF720750 CKA720750:CKB720750 CTW720750:CTX720750 DDS720750:DDT720750 DNO720750:DNP720750 DXK720750:DXL720750 EHG720750:EHH720750 ERC720750:ERD720750 FAY720750:FAZ720750 FKU720750:FKV720750 FUQ720750:FUR720750 GEM720750:GEN720750 GOI720750:GOJ720750 GYE720750:GYF720750 HIA720750:HIB720750 HRW720750:HRX720750 IBS720750:IBT720750 ILO720750:ILP720750 IVK720750:IVL720750 JFG720750:JFH720750 JPC720750:JPD720750 JYY720750:JYZ720750 KIU720750:KIV720750 KSQ720750:KSR720750 LCM720750:LCN720750 LMI720750:LMJ720750 LWE720750:LWF720750 MGA720750:MGB720750 MPW720750:MPX720750 MZS720750:MZT720750 NJO720750:NJP720750 NTK720750:NTL720750 ODG720750:ODH720750 ONC720750:OND720750 OWY720750:OWZ720750 PGU720750:PGV720750 PQQ720750:PQR720750 QAM720750:QAN720750 QKI720750:QKJ720750 QUE720750:QUF720750 REA720750:REB720750 RNW720750:RNX720750 RXS720750:RXT720750 SHO720750:SHP720750 SRK720750:SRL720750 TBG720750:TBH720750 TLC720750:TLD720750 TUY720750:TUZ720750 UEU720750:UEV720750 UOQ720750:UOR720750 UYM720750:UYN720750 VII720750:VIJ720750 VSE720750:VSF720750 WCA720750:WCB720750 WLW720750:WLX720750 WVS720750:WVT720750 K786286:L786286 JG786286:JH786286 TC786286:TD786286 ACY786286:ACZ786286 AMU786286:AMV786286 AWQ786286:AWR786286 BGM786286:BGN786286 BQI786286:BQJ786286 CAE786286:CAF786286 CKA786286:CKB786286 CTW786286:CTX786286 DDS786286:DDT786286 DNO786286:DNP786286 DXK786286:DXL786286 EHG786286:EHH786286 ERC786286:ERD786286 FAY786286:FAZ786286 FKU786286:FKV786286 FUQ786286:FUR786286 GEM786286:GEN786286 GOI786286:GOJ786286 GYE786286:GYF786286 HIA786286:HIB786286 HRW786286:HRX786286 IBS786286:IBT786286 ILO786286:ILP786286 IVK786286:IVL786286 JFG786286:JFH786286 JPC786286:JPD786286 JYY786286:JYZ786286 KIU786286:KIV786286 KSQ786286:KSR786286 LCM786286:LCN786286 LMI786286:LMJ786286 LWE786286:LWF786286 MGA786286:MGB786286 MPW786286:MPX786286 MZS786286:MZT786286 NJO786286:NJP786286 NTK786286:NTL786286 ODG786286:ODH786286 ONC786286:OND786286 OWY786286:OWZ786286 PGU786286:PGV786286 PQQ786286:PQR786286 QAM786286:QAN786286 QKI786286:QKJ786286 QUE786286:QUF786286 REA786286:REB786286 RNW786286:RNX786286 RXS786286:RXT786286 SHO786286:SHP786286 SRK786286:SRL786286 TBG786286:TBH786286 TLC786286:TLD786286 TUY786286:TUZ786286 UEU786286:UEV786286 UOQ786286:UOR786286 UYM786286:UYN786286 VII786286:VIJ786286 VSE786286:VSF786286 WCA786286:WCB786286 WLW786286:WLX786286 WVS786286:WVT786286 K851822:L851822 JG851822:JH851822 TC851822:TD851822 ACY851822:ACZ851822 AMU851822:AMV851822 AWQ851822:AWR851822 BGM851822:BGN851822 BQI851822:BQJ851822 CAE851822:CAF851822 CKA851822:CKB851822 CTW851822:CTX851822 DDS851822:DDT851822 DNO851822:DNP851822 DXK851822:DXL851822 EHG851822:EHH851822 ERC851822:ERD851822 FAY851822:FAZ851822 FKU851822:FKV851822 FUQ851822:FUR851822 GEM851822:GEN851822 GOI851822:GOJ851822 GYE851822:GYF851822 HIA851822:HIB851822 HRW851822:HRX851822 IBS851822:IBT851822 ILO851822:ILP851822 IVK851822:IVL851822 JFG851822:JFH851822 JPC851822:JPD851822 JYY851822:JYZ851822 KIU851822:KIV851822 KSQ851822:KSR851822 LCM851822:LCN851822 LMI851822:LMJ851822 LWE851822:LWF851822 MGA851822:MGB851822 MPW851822:MPX851822 MZS851822:MZT851822 NJO851822:NJP851822 NTK851822:NTL851822 ODG851822:ODH851822 ONC851822:OND851822 OWY851822:OWZ851822 PGU851822:PGV851822 PQQ851822:PQR851822 QAM851822:QAN851822 QKI851822:QKJ851822 QUE851822:QUF851822 REA851822:REB851822 RNW851822:RNX851822 RXS851822:RXT851822 SHO851822:SHP851822 SRK851822:SRL851822 TBG851822:TBH851822 TLC851822:TLD851822 TUY851822:TUZ851822 UEU851822:UEV851822 UOQ851822:UOR851822 UYM851822:UYN851822 VII851822:VIJ851822 VSE851822:VSF851822 WCA851822:WCB851822 WLW851822:WLX851822 WVS851822:WVT851822 K917358:L917358 JG917358:JH917358 TC917358:TD917358 ACY917358:ACZ917358 AMU917358:AMV917358 AWQ917358:AWR917358 BGM917358:BGN917358 BQI917358:BQJ917358 CAE917358:CAF917358 CKA917358:CKB917358 CTW917358:CTX917358 DDS917358:DDT917358 DNO917358:DNP917358 DXK917358:DXL917358 EHG917358:EHH917358 ERC917358:ERD917358 FAY917358:FAZ917358 FKU917358:FKV917358 FUQ917358:FUR917358 GEM917358:GEN917358 GOI917358:GOJ917358 GYE917358:GYF917358 HIA917358:HIB917358 HRW917358:HRX917358 IBS917358:IBT917358 ILO917358:ILP917358 IVK917358:IVL917358 JFG917358:JFH917358 JPC917358:JPD917358 JYY917358:JYZ917358 KIU917358:KIV917358 KSQ917358:KSR917358 LCM917358:LCN917358 LMI917358:LMJ917358 LWE917358:LWF917358 MGA917358:MGB917358 MPW917358:MPX917358 MZS917358:MZT917358 NJO917358:NJP917358 NTK917358:NTL917358 ODG917358:ODH917358 ONC917358:OND917358 OWY917358:OWZ917358 PGU917358:PGV917358 PQQ917358:PQR917358 QAM917358:QAN917358 QKI917358:QKJ917358 QUE917358:QUF917358 REA917358:REB917358 RNW917358:RNX917358 RXS917358:RXT917358 SHO917358:SHP917358 SRK917358:SRL917358 TBG917358:TBH917358 TLC917358:TLD917358 TUY917358:TUZ917358 UEU917358:UEV917358 UOQ917358:UOR917358 UYM917358:UYN917358 VII917358:VIJ917358 VSE917358:VSF917358 WCA917358:WCB917358 WLW917358:WLX917358 WVS917358:WVT917358 K982894:L982894 JG982894:JH982894 TC982894:TD982894 ACY982894:ACZ982894 AMU982894:AMV982894 AWQ982894:AWR982894 BGM982894:BGN982894 BQI982894:BQJ982894 CAE982894:CAF982894 CKA982894:CKB982894 CTW982894:CTX982894 DDS982894:DDT982894 DNO982894:DNP982894 DXK982894:DXL982894 EHG982894:EHH982894 ERC982894:ERD982894 FAY982894:FAZ982894 FKU982894:FKV982894 FUQ982894:FUR982894 GEM982894:GEN982894 GOI982894:GOJ982894 GYE982894:GYF982894 HIA982894:HIB982894 HRW982894:HRX982894 IBS982894:IBT982894 ILO982894:ILP982894 IVK982894:IVL982894 JFG982894:JFH982894 JPC982894:JPD982894 JYY982894:JYZ982894 KIU982894:KIV982894 KSQ982894:KSR982894 LCM982894:LCN982894 LMI982894:LMJ982894 LWE982894:LWF982894 MGA982894:MGB982894 MPW982894:MPX982894 MZS982894:MZT982894 NJO982894:NJP982894 NTK982894:NTL982894 ODG982894:ODH982894 ONC982894:OND982894 OWY982894:OWZ982894 PGU982894:PGV982894 PQQ982894:PQR982894 QAM982894:QAN982894 QKI982894:QKJ982894 QUE982894:QUF982894 REA982894:REB982894 RNW982894:RNX982894 RXS982894:RXT982894 SHO982894:SHP982894 SRK982894:SRL982894 TBG982894:TBH982894 TLC982894:TLD982894 TUY982894:TUZ982894 UEU982894:UEV982894 UOQ982894:UOR982894 UYM982894:UYN982894 VII982894:VIJ982894 VSE982894:VSF982894 WCA982894:WCB982894 WLW982894:WLX982894 WVS982894:WVT982894 K65407:L65407 JG65407:JH65407 TC65407:TD65407 ACY65407:ACZ65407 AMU65407:AMV65407 AWQ65407:AWR65407 BGM65407:BGN65407 BQI65407:BQJ65407 CAE65407:CAF65407 CKA65407:CKB65407 CTW65407:CTX65407 DDS65407:DDT65407 DNO65407:DNP65407 DXK65407:DXL65407 EHG65407:EHH65407 ERC65407:ERD65407 FAY65407:FAZ65407 FKU65407:FKV65407 FUQ65407:FUR65407 GEM65407:GEN65407 GOI65407:GOJ65407 GYE65407:GYF65407 HIA65407:HIB65407 HRW65407:HRX65407 IBS65407:IBT65407 ILO65407:ILP65407 IVK65407:IVL65407 JFG65407:JFH65407 JPC65407:JPD65407 JYY65407:JYZ65407 KIU65407:KIV65407 KSQ65407:KSR65407 LCM65407:LCN65407 LMI65407:LMJ65407 LWE65407:LWF65407 MGA65407:MGB65407 MPW65407:MPX65407 MZS65407:MZT65407 NJO65407:NJP65407 NTK65407:NTL65407 ODG65407:ODH65407 ONC65407:OND65407 OWY65407:OWZ65407 PGU65407:PGV65407 PQQ65407:PQR65407 QAM65407:QAN65407 QKI65407:QKJ65407 QUE65407:QUF65407 REA65407:REB65407 RNW65407:RNX65407 RXS65407:RXT65407 SHO65407:SHP65407 SRK65407:SRL65407 TBG65407:TBH65407 TLC65407:TLD65407 TUY65407:TUZ65407 UEU65407:UEV65407 UOQ65407:UOR65407 UYM65407:UYN65407 VII65407:VIJ65407 VSE65407:VSF65407 WCA65407:WCB65407 WLW65407:WLX65407 WVS65407:WVT65407 K130943:L130943 JG130943:JH130943 TC130943:TD130943 ACY130943:ACZ130943 AMU130943:AMV130943 AWQ130943:AWR130943 BGM130943:BGN130943 BQI130943:BQJ130943 CAE130943:CAF130943 CKA130943:CKB130943 CTW130943:CTX130943 DDS130943:DDT130943 DNO130943:DNP130943 DXK130943:DXL130943 EHG130943:EHH130943 ERC130943:ERD130943 FAY130943:FAZ130943 FKU130943:FKV130943 FUQ130943:FUR130943 GEM130943:GEN130943 GOI130943:GOJ130943 GYE130943:GYF130943 HIA130943:HIB130943 HRW130943:HRX130943 IBS130943:IBT130943 ILO130943:ILP130943 IVK130943:IVL130943 JFG130943:JFH130943 JPC130943:JPD130943 JYY130943:JYZ130943 KIU130943:KIV130943 KSQ130943:KSR130943 LCM130943:LCN130943 LMI130943:LMJ130943 LWE130943:LWF130943 MGA130943:MGB130943 MPW130943:MPX130943 MZS130943:MZT130943 NJO130943:NJP130943 NTK130943:NTL130943 ODG130943:ODH130943 ONC130943:OND130943 OWY130943:OWZ130943 PGU130943:PGV130943 PQQ130943:PQR130943 QAM130943:QAN130943 QKI130943:QKJ130943 QUE130943:QUF130943 REA130943:REB130943 RNW130943:RNX130943 RXS130943:RXT130943 SHO130943:SHP130943 SRK130943:SRL130943 TBG130943:TBH130943 TLC130943:TLD130943 TUY130943:TUZ130943 UEU130943:UEV130943 UOQ130943:UOR130943 UYM130943:UYN130943 VII130943:VIJ130943 VSE130943:VSF130943 WCA130943:WCB130943 WLW130943:WLX130943 WVS130943:WVT130943 K196479:L196479 JG196479:JH196479 TC196479:TD196479 ACY196479:ACZ196479 AMU196479:AMV196479 AWQ196479:AWR196479 BGM196479:BGN196479 BQI196479:BQJ196479 CAE196479:CAF196479 CKA196479:CKB196479 CTW196479:CTX196479 DDS196479:DDT196479 DNO196479:DNP196479 DXK196479:DXL196479 EHG196479:EHH196479 ERC196479:ERD196479 FAY196479:FAZ196479 FKU196479:FKV196479 FUQ196479:FUR196479 GEM196479:GEN196479 GOI196479:GOJ196479 GYE196479:GYF196479 HIA196479:HIB196479 HRW196479:HRX196479 IBS196479:IBT196479 ILO196479:ILP196479 IVK196479:IVL196479 JFG196479:JFH196479 JPC196479:JPD196479 JYY196479:JYZ196479 KIU196479:KIV196479 KSQ196479:KSR196479 LCM196479:LCN196479 LMI196479:LMJ196479 LWE196479:LWF196479 MGA196479:MGB196479 MPW196479:MPX196479 MZS196479:MZT196479 NJO196479:NJP196479 NTK196479:NTL196479 ODG196479:ODH196479 ONC196479:OND196479 OWY196479:OWZ196479 PGU196479:PGV196479 PQQ196479:PQR196479 QAM196479:QAN196479 QKI196479:QKJ196479 QUE196479:QUF196479 REA196479:REB196479 RNW196479:RNX196479 RXS196479:RXT196479 SHO196479:SHP196479 SRK196479:SRL196479 TBG196479:TBH196479 TLC196479:TLD196479 TUY196479:TUZ196479 UEU196479:UEV196479 UOQ196479:UOR196479 UYM196479:UYN196479 VII196479:VIJ196479 VSE196479:VSF196479 WCA196479:WCB196479 WLW196479:WLX196479 WVS196479:WVT196479 K262015:L262015 JG262015:JH262015 TC262015:TD262015 ACY262015:ACZ262015 AMU262015:AMV262015 AWQ262015:AWR262015 BGM262015:BGN262015 BQI262015:BQJ262015 CAE262015:CAF262015 CKA262015:CKB262015 CTW262015:CTX262015 DDS262015:DDT262015 DNO262015:DNP262015 DXK262015:DXL262015 EHG262015:EHH262015 ERC262015:ERD262015 FAY262015:FAZ262015 FKU262015:FKV262015 FUQ262015:FUR262015 GEM262015:GEN262015 GOI262015:GOJ262015 GYE262015:GYF262015 HIA262015:HIB262015 HRW262015:HRX262015 IBS262015:IBT262015 ILO262015:ILP262015 IVK262015:IVL262015 JFG262015:JFH262015 JPC262015:JPD262015 JYY262015:JYZ262015 KIU262015:KIV262015 KSQ262015:KSR262015 LCM262015:LCN262015 LMI262015:LMJ262015 LWE262015:LWF262015 MGA262015:MGB262015 MPW262015:MPX262015 MZS262015:MZT262015 NJO262015:NJP262015 NTK262015:NTL262015 ODG262015:ODH262015 ONC262015:OND262015 OWY262015:OWZ262015 PGU262015:PGV262015 PQQ262015:PQR262015 QAM262015:QAN262015 QKI262015:QKJ262015 QUE262015:QUF262015 REA262015:REB262015 RNW262015:RNX262015 RXS262015:RXT262015 SHO262015:SHP262015 SRK262015:SRL262015 TBG262015:TBH262015 TLC262015:TLD262015 TUY262015:TUZ262015 UEU262015:UEV262015 UOQ262015:UOR262015 UYM262015:UYN262015 VII262015:VIJ262015 VSE262015:VSF262015 WCA262015:WCB262015 WLW262015:WLX262015 WVS262015:WVT262015 K327551:L327551 JG327551:JH327551 TC327551:TD327551 ACY327551:ACZ327551 AMU327551:AMV327551 AWQ327551:AWR327551 BGM327551:BGN327551 BQI327551:BQJ327551 CAE327551:CAF327551 CKA327551:CKB327551 CTW327551:CTX327551 DDS327551:DDT327551 DNO327551:DNP327551 DXK327551:DXL327551 EHG327551:EHH327551 ERC327551:ERD327551 FAY327551:FAZ327551 FKU327551:FKV327551 FUQ327551:FUR327551 GEM327551:GEN327551 GOI327551:GOJ327551 GYE327551:GYF327551 HIA327551:HIB327551 HRW327551:HRX327551 IBS327551:IBT327551 ILO327551:ILP327551 IVK327551:IVL327551 JFG327551:JFH327551 JPC327551:JPD327551 JYY327551:JYZ327551 KIU327551:KIV327551 KSQ327551:KSR327551 LCM327551:LCN327551 LMI327551:LMJ327551 LWE327551:LWF327551 MGA327551:MGB327551 MPW327551:MPX327551 MZS327551:MZT327551 NJO327551:NJP327551 NTK327551:NTL327551 ODG327551:ODH327551 ONC327551:OND327551 OWY327551:OWZ327551 PGU327551:PGV327551 PQQ327551:PQR327551 QAM327551:QAN327551 QKI327551:QKJ327551 QUE327551:QUF327551 REA327551:REB327551 RNW327551:RNX327551 RXS327551:RXT327551 SHO327551:SHP327551 SRK327551:SRL327551 TBG327551:TBH327551 TLC327551:TLD327551 TUY327551:TUZ327551 UEU327551:UEV327551 UOQ327551:UOR327551 UYM327551:UYN327551 VII327551:VIJ327551 VSE327551:VSF327551 WCA327551:WCB327551 WLW327551:WLX327551 WVS327551:WVT327551 K393087:L393087 JG393087:JH393087 TC393087:TD393087 ACY393087:ACZ393087 AMU393087:AMV393087 AWQ393087:AWR393087 BGM393087:BGN393087 BQI393087:BQJ393087 CAE393087:CAF393087 CKA393087:CKB393087 CTW393087:CTX393087 DDS393087:DDT393087 DNO393087:DNP393087 DXK393087:DXL393087 EHG393087:EHH393087 ERC393087:ERD393087 FAY393087:FAZ393087 FKU393087:FKV393087 FUQ393087:FUR393087 GEM393087:GEN393087 GOI393087:GOJ393087 GYE393087:GYF393087 HIA393087:HIB393087 HRW393087:HRX393087 IBS393087:IBT393087 ILO393087:ILP393087 IVK393087:IVL393087 JFG393087:JFH393087 JPC393087:JPD393087 JYY393087:JYZ393087 KIU393087:KIV393087 KSQ393087:KSR393087 LCM393087:LCN393087 LMI393087:LMJ393087 LWE393087:LWF393087 MGA393087:MGB393087 MPW393087:MPX393087 MZS393087:MZT393087 NJO393087:NJP393087 NTK393087:NTL393087 ODG393087:ODH393087 ONC393087:OND393087 OWY393087:OWZ393087 PGU393087:PGV393087 PQQ393087:PQR393087 QAM393087:QAN393087 QKI393087:QKJ393087 QUE393087:QUF393087 REA393087:REB393087 RNW393087:RNX393087 RXS393087:RXT393087 SHO393087:SHP393087 SRK393087:SRL393087 TBG393087:TBH393087 TLC393087:TLD393087 TUY393087:TUZ393087 UEU393087:UEV393087 UOQ393087:UOR393087 UYM393087:UYN393087 VII393087:VIJ393087 VSE393087:VSF393087 WCA393087:WCB393087 WLW393087:WLX393087 WVS393087:WVT393087 K458623:L458623 JG458623:JH458623 TC458623:TD458623 ACY458623:ACZ458623 AMU458623:AMV458623 AWQ458623:AWR458623 BGM458623:BGN458623 BQI458623:BQJ458623 CAE458623:CAF458623 CKA458623:CKB458623 CTW458623:CTX458623 DDS458623:DDT458623 DNO458623:DNP458623 DXK458623:DXL458623 EHG458623:EHH458623 ERC458623:ERD458623 FAY458623:FAZ458623 FKU458623:FKV458623 FUQ458623:FUR458623 GEM458623:GEN458623 GOI458623:GOJ458623 GYE458623:GYF458623 HIA458623:HIB458623 HRW458623:HRX458623 IBS458623:IBT458623 ILO458623:ILP458623 IVK458623:IVL458623 JFG458623:JFH458623 JPC458623:JPD458623 JYY458623:JYZ458623 KIU458623:KIV458623 KSQ458623:KSR458623 LCM458623:LCN458623 LMI458623:LMJ458623 LWE458623:LWF458623 MGA458623:MGB458623 MPW458623:MPX458623 MZS458623:MZT458623 NJO458623:NJP458623 NTK458623:NTL458623 ODG458623:ODH458623 ONC458623:OND458623 OWY458623:OWZ458623 PGU458623:PGV458623 PQQ458623:PQR458623 QAM458623:QAN458623 QKI458623:QKJ458623 QUE458623:QUF458623 REA458623:REB458623 RNW458623:RNX458623 RXS458623:RXT458623 SHO458623:SHP458623 SRK458623:SRL458623 TBG458623:TBH458623 TLC458623:TLD458623 TUY458623:TUZ458623 UEU458623:UEV458623 UOQ458623:UOR458623 UYM458623:UYN458623 VII458623:VIJ458623 VSE458623:VSF458623 WCA458623:WCB458623 WLW458623:WLX458623 WVS458623:WVT458623 K524159:L524159 JG524159:JH524159 TC524159:TD524159 ACY524159:ACZ524159 AMU524159:AMV524159 AWQ524159:AWR524159 BGM524159:BGN524159 BQI524159:BQJ524159 CAE524159:CAF524159 CKA524159:CKB524159 CTW524159:CTX524159 DDS524159:DDT524159 DNO524159:DNP524159 DXK524159:DXL524159 EHG524159:EHH524159 ERC524159:ERD524159 FAY524159:FAZ524159 FKU524159:FKV524159 FUQ524159:FUR524159 GEM524159:GEN524159 GOI524159:GOJ524159 GYE524159:GYF524159 HIA524159:HIB524159 HRW524159:HRX524159 IBS524159:IBT524159 ILO524159:ILP524159 IVK524159:IVL524159 JFG524159:JFH524159 JPC524159:JPD524159 JYY524159:JYZ524159 KIU524159:KIV524159 KSQ524159:KSR524159 LCM524159:LCN524159 LMI524159:LMJ524159 LWE524159:LWF524159 MGA524159:MGB524159 MPW524159:MPX524159 MZS524159:MZT524159 NJO524159:NJP524159 NTK524159:NTL524159 ODG524159:ODH524159 ONC524159:OND524159 OWY524159:OWZ524159 PGU524159:PGV524159 PQQ524159:PQR524159 QAM524159:QAN524159 QKI524159:QKJ524159 QUE524159:QUF524159 REA524159:REB524159 RNW524159:RNX524159 RXS524159:RXT524159 SHO524159:SHP524159 SRK524159:SRL524159 TBG524159:TBH524159 TLC524159:TLD524159 TUY524159:TUZ524159 UEU524159:UEV524159 UOQ524159:UOR524159 UYM524159:UYN524159 VII524159:VIJ524159 VSE524159:VSF524159 WCA524159:WCB524159 WLW524159:WLX524159 WVS524159:WVT524159 K589695:L589695 JG589695:JH589695 TC589695:TD589695 ACY589695:ACZ589695 AMU589695:AMV589695 AWQ589695:AWR589695 BGM589695:BGN589695 BQI589695:BQJ589695 CAE589695:CAF589695 CKA589695:CKB589695 CTW589695:CTX589695 DDS589695:DDT589695 DNO589695:DNP589695 DXK589695:DXL589695 EHG589695:EHH589695 ERC589695:ERD589695 FAY589695:FAZ589695 FKU589695:FKV589695 FUQ589695:FUR589695 GEM589695:GEN589695 GOI589695:GOJ589695 GYE589695:GYF589695 HIA589695:HIB589695 HRW589695:HRX589695 IBS589695:IBT589695 ILO589695:ILP589695 IVK589695:IVL589695 JFG589695:JFH589695 JPC589695:JPD589695 JYY589695:JYZ589695 KIU589695:KIV589695 KSQ589695:KSR589695 LCM589695:LCN589695 LMI589695:LMJ589695 LWE589695:LWF589695 MGA589695:MGB589695 MPW589695:MPX589695 MZS589695:MZT589695 NJO589695:NJP589695 NTK589695:NTL589695 ODG589695:ODH589695 ONC589695:OND589695 OWY589695:OWZ589695 PGU589695:PGV589695 PQQ589695:PQR589695 QAM589695:QAN589695 QKI589695:QKJ589695 QUE589695:QUF589695 REA589695:REB589695 RNW589695:RNX589695 RXS589695:RXT589695 SHO589695:SHP589695 SRK589695:SRL589695 TBG589695:TBH589695 TLC589695:TLD589695 TUY589695:TUZ589695 UEU589695:UEV589695 UOQ589695:UOR589695 UYM589695:UYN589695 VII589695:VIJ589695 VSE589695:VSF589695 WCA589695:WCB589695 WLW589695:WLX589695 WVS589695:WVT589695 K655231:L655231 JG655231:JH655231 TC655231:TD655231 ACY655231:ACZ655231 AMU655231:AMV655231 AWQ655231:AWR655231 BGM655231:BGN655231 BQI655231:BQJ655231 CAE655231:CAF655231 CKA655231:CKB655231 CTW655231:CTX655231 DDS655231:DDT655231 DNO655231:DNP655231 DXK655231:DXL655231 EHG655231:EHH655231 ERC655231:ERD655231 FAY655231:FAZ655231 FKU655231:FKV655231 FUQ655231:FUR655231 GEM655231:GEN655231 GOI655231:GOJ655231 GYE655231:GYF655231 HIA655231:HIB655231 HRW655231:HRX655231 IBS655231:IBT655231 ILO655231:ILP655231 IVK655231:IVL655231 JFG655231:JFH655231 JPC655231:JPD655231 JYY655231:JYZ655231 KIU655231:KIV655231 KSQ655231:KSR655231 LCM655231:LCN655231 LMI655231:LMJ655231 LWE655231:LWF655231 MGA655231:MGB655231 MPW655231:MPX655231 MZS655231:MZT655231 NJO655231:NJP655231 NTK655231:NTL655231 ODG655231:ODH655231 ONC655231:OND655231 OWY655231:OWZ655231 PGU655231:PGV655231 PQQ655231:PQR655231 QAM655231:QAN655231 QKI655231:QKJ655231 QUE655231:QUF655231 REA655231:REB655231 RNW655231:RNX655231 RXS655231:RXT655231 SHO655231:SHP655231 SRK655231:SRL655231 TBG655231:TBH655231 TLC655231:TLD655231 TUY655231:TUZ655231 UEU655231:UEV655231 UOQ655231:UOR655231 UYM655231:UYN655231 VII655231:VIJ655231 VSE655231:VSF655231 WCA655231:WCB655231 WLW655231:WLX655231 WVS655231:WVT655231 K720767:L720767 JG720767:JH720767 TC720767:TD720767 ACY720767:ACZ720767 AMU720767:AMV720767 AWQ720767:AWR720767 BGM720767:BGN720767 BQI720767:BQJ720767 CAE720767:CAF720767 CKA720767:CKB720767 CTW720767:CTX720767 DDS720767:DDT720767 DNO720767:DNP720767 DXK720767:DXL720767 EHG720767:EHH720767 ERC720767:ERD720767 FAY720767:FAZ720767 FKU720767:FKV720767 FUQ720767:FUR720767 GEM720767:GEN720767 GOI720767:GOJ720767 GYE720767:GYF720767 HIA720767:HIB720767 HRW720767:HRX720767 IBS720767:IBT720767 ILO720767:ILP720767 IVK720767:IVL720767 JFG720767:JFH720767 JPC720767:JPD720767 JYY720767:JYZ720767 KIU720767:KIV720767 KSQ720767:KSR720767 LCM720767:LCN720767 LMI720767:LMJ720767 LWE720767:LWF720767 MGA720767:MGB720767 MPW720767:MPX720767 MZS720767:MZT720767 NJO720767:NJP720767 NTK720767:NTL720767 ODG720767:ODH720767 ONC720767:OND720767 OWY720767:OWZ720767 PGU720767:PGV720767 PQQ720767:PQR720767 QAM720767:QAN720767 QKI720767:QKJ720767 QUE720767:QUF720767 REA720767:REB720767 RNW720767:RNX720767 RXS720767:RXT720767 SHO720767:SHP720767 SRK720767:SRL720767 TBG720767:TBH720767 TLC720767:TLD720767 TUY720767:TUZ720767 UEU720767:UEV720767 UOQ720767:UOR720767 UYM720767:UYN720767 VII720767:VIJ720767 VSE720767:VSF720767 WCA720767:WCB720767 WLW720767:WLX720767 WVS720767:WVT720767 K786303:L786303 JG786303:JH786303 TC786303:TD786303 ACY786303:ACZ786303 AMU786303:AMV786303 AWQ786303:AWR786303 BGM786303:BGN786303 BQI786303:BQJ786303 CAE786303:CAF786303 CKA786303:CKB786303 CTW786303:CTX786303 DDS786303:DDT786303 DNO786303:DNP786303 DXK786303:DXL786303 EHG786303:EHH786303 ERC786303:ERD786303 FAY786303:FAZ786303 FKU786303:FKV786303 FUQ786303:FUR786303 GEM786303:GEN786303 GOI786303:GOJ786303 GYE786303:GYF786303 HIA786303:HIB786303 HRW786303:HRX786303 IBS786303:IBT786303 ILO786303:ILP786303 IVK786303:IVL786303 JFG786303:JFH786303 JPC786303:JPD786303 JYY786303:JYZ786303 KIU786303:KIV786303 KSQ786303:KSR786303 LCM786303:LCN786303 LMI786303:LMJ786303 LWE786303:LWF786303 MGA786303:MGB786303 MPW786303:MPX786303 MZS786303:MZT786303 NJO786303:NJP786303 NTK786303:NTL786303 ODG786303:ODH786303 ONC786303:OND786303 OWY786303:OWZ786303 PGU786303:PGV786303 PQQ786303:PQR786303 QAM786303:QAN786303 QKI786303:QKJ786303 QUE786303:QUF786303 REA786303:REB786303 RNW786303:RNX786303 RXS786303:RXT786303 SHO786303:SHP786303 SRK786303:SRL786303 TBG786303:TBH786303 TLC786303:TLD786303 TUY786303:TUZ786303 UEU786303:UEV786303 UOQ786303:UOR786303 UYM786303:UYN786303 VII786303:VIJ786303 VSE786303:VSF786303 WCA786303:WCB786303 WLW786303:WLX786303 WVS786303:WVT786303 K851839:L851839 JG851839:JH851839 TC851839:TD851839 ACY851839:ACZ851839 AMU851839:AMV851839 AWQ851839:AWR851839 BGM851839:BGN851839 BQI851839:BQJ851839 CAE851839:CAF851839 CKA851839:CKB851839 CTW851839:CTX851839 DDS851839:DDT851839 DNO851839:DNP851839 DXK851839:DXL851839 EHG851839:EHH851839 ERC851839:ERD851839 FAY851839:FAZ851839 FKU851839:FKV851839 FUQ851839:FUR851839 GEM851839:GEN851839 GOI851839:GOJ851839 GYE851839:GYF851839 HIA851839:HIB851839 HRW851839:HRX851839 IBS851839:IBT851839 ILO851839:ILP851839 IVK851839:IVL851839 JFG851839:JFH851839 JPC851839:JPD851839 JYY851839:JYZ851839 KIU851839:KIV851839 KSQ851839:KSR851839 LCM851839:LCN851839 LMI851839:LMJ851839 LWE851839:LWF851839 MGA851839:MGB851839 MPW851839:MPX851839 MZS851839:MZT851839 NJO851839:NJP851839 NTK851839:NTL851839 ODG851839:ODH851839 ONC851839:OND851839 OWY851839:OWZ851839 PGU851839:PGV851839 PQQ851839:PQR851839 QAM851839:QAN851839 QKI851839:QKJ851839 QUE851839:QUF851839 REA851839:REB851839 RNW851839:RNX851839 RXS851839:RXT851839 SHO851839:SHP851839 SRK851839:SRL851839 TBG851839:TBH851839 TLC851839:TLD851839 TUY851839:TUZ851839 UEU851839:UEV851839 UOQ851839:UOR851839 UYM851839:UYN851839 VII851839:VIJ851839 VSE851839:VSF851839 WCA851839:WCB851839 WLW851839:WLX851839 WVS851839:WVT851839 K917375:L917375 JG917375:JH917375 TC917375:TD917375 ACY917375:ACZ917375 AMU917375:AMV917375 AWQ917375:AWR917375 BGM917375:BGN917375 BQI917375:BQJ917375 CAE917375:CAF917375 CKA917375:CKB917375 CTW917375:CTX917375 DDS917375:DDT917375 DNO917375:DNP917375 DXK917375:DXL917375 EHG917375:EHH917375 ERC917375:ERD917375 FAY917375:FAZ917375 FKU917375:FKV917375 FUQ917375:FUR917375 GEM917375:GEN917375 GOI917375:GOJ917375 GYE917375:GYF917375 HIA917375:HIB917375 HRW917375:HRX917375 IBS917375:IBT917375 ILO917375:ILP917375 IVK917375:IVL917375 JFG917375:JFH917375 JPC917375:JPD917375 JYY917375:JYZ917375 KIU917375:KIV917375 KSQ917375:KSR917375 LCM917375:LCN917375 LMI917375:LMJ917375 LWE917375:LWF917375 MGA917375:MGB917375 MPW917375:MPX917375 MZS917375:MZT917375 NJO917375:NJP917375 NTK917375:NTL917375 ODG917375:ODH917375 ONC917375:OND917375 OWY917375:OWZ917375 PGU917375:PGV917375 PQQ917375:PQR917375 QAM917375:QAN917375 QKI917375:QKJ917375 QUE917375:QUF917375 REA917375:REB917375 RNW917375:RNX917375 RXS917375:RXT917375 SHO917375:SHP917375 SRK917375:SRL917375 TBG917375:TBH917375 TLC917375:TLD917375 TUY917375:TUZ917375 UEU917375:UEV917375 UOQ917375:UOR917375 UYM917375:UYN917375 VII917375:VIJ917375 VSE917375:VSF917375 WCA917375:WCB917375 WLW917375:WLX917375 WVS917375:WVT917375 K982911:L982911 JG982911:JH982911 TC982911:TD982911 ACY982911:ACZ982911 AMU982911:AMV982911 AWQ982911:AWR982911 BGM982911:BGN982911 BQI982911:BQJ982911 CAE982911:CAF982911 CKA982911:CKB982911 CTW982911:CTX982911 DDS982911:DDT982911 DNO982911:DNP982911 DXK982911:DXL982911 EHG982911:EHH982911 ERC982911:ERD982911 FAY982911:FAZ982911 FKU982911:FKV982911 FUQ982911:FUR982911 GEM982911:GEN982911 GOI982911:GOJ982911 GYE982911:GYF982911 HIA982911:HIB982911 HRW982911:HRX982911 IBS982911:IBT982911 ILO982911:ILP982911 IVK982911:IVL982911 JFG982911:JFH982911 JPC982911:JPD982911 JYY982911:JYZ982911 KIU982911:KIV982911 KSQ982911:KSR982911 LCM982911:LCN982911 LMI982911:LMJ982911 LWE982911:LWF982911 MGA982911:MGB982911 MPW982911:MPX982911 MZS982911:MZT982911 NJO982911:NJP982911 NTK982911:NTL982911 ODG982911:ODH982911 ONC982911:OND982911 OWY982911:OWZ982911 PGU982911:PGV982911 PQQ982911:PQR982911 QAM982911:QAN982911 QKI982911:QKJ982911 QUE982911:QUF982911 REA982911:REB982911 RNW982911:RNX982911 RXS982911:RXT982911 SHO982911:SHP982911 SRK982911:SRL982911 TBG982911:TBH982911 TLC982911:TLD982911 TUY982911:TUZ982911 UEU982911:UEV982911 UOQ982911:UOR982911 UYM982911:UYN982911 VII982911:VIJ982911 VSE982911:VSF982911 WCA982911:WCB982911 WLW982911:WLX982911 WVS982911:WVT982911" xr:uid="{3475CA3A-4B10-4F4D-9F86-1F5A92B0842F}">
      <formula1>#REF!</formula1>
      <formula2>K65397</formula2>
    </dataValidation>
    <dataValidation type="date" allowBlank="1" showInputMessage="1" showErrorMessage="1" errorTitle="Date Format" error="Please insert date in format &quot;10-Apr-2014&quot;" sqref="L65404:L65405 JH65404:JH65405 TD65404:TD65405 ACZ65404:ACZ65405 AMV65404:AMV65405 AWR65404:AWR65405 BGN65404:BGN65405 BQJ65404:BQJ65405 CAF65404:CAF65405 CKB65404:CKB65405 CTX65404:CTX65405 DDT65404:DDT65405 DNP65404:DNP65405 DXL65404:DXL65405 EHH65404:EHH65405 ERD65404:ERD65405 FAZ65404:FAZ65405 FKV65404:FKV65405 FUR65404:FUR65405 GEN65404:GEN65405 GOJ65404:GOJ65405 GYF65404:GYF65405 HIB65404:HIB65405 HRX65404:HRX65405 IBT65404:IBT65405 ILP65404:ILP65405 IVL65404:IVL65405 JFH65404:JFH65405 JPD65404:JPD65405 JYZ65404:JYZ65405 KIV65404:KIV65405 KSR65404:KSR65405 LCN65404:LCN65405 LMJ65404:LMJ65405 LWF65404:LWF65405 MGB65404:MGB65405 MPX65404:MPX65405 MZT65404:MZT65405 NJP65404:NJP65405 NTL65404:NTL65405 ODH65404:ODH65405 OND65404:OND65405 OWZ65404:OWZ65405 PGV65404:PGV65405 PQR65404:PQR65405 QAN65404:QAN65405 QKJ65404:QKJ65405 QUF65404:QUF65405 REB65404:REB65405 RNX65404:RNX65405 RXT65404:RXT65405 SHP65404:SHP65405 SRL65404:SRL65405 TBH65404:TBH65405 TLD65404:TLD65405 TUZ65404:TUZ65405 UEV65404:UEV65405 UOR65404:UOR65405 UYN65404:UYN65405 VIJ65404:VIJ65405 VSF65404:VSF65405 WCB65404:WCB65405 WLX65404:WLX65405 WVT65404:WVT65405 L130940:L130941 JH130940:JH130941 TD130940:TD130941 ACZ130940:ACZ130941 AMV130940:AMV130941 AWR130940:AWR130941 BGN130940:BGN130941 BQJ130940:BQJ130941 CAF130940:CAF130941 CKB130940:CKB130941 CTX130940:CTX130941 DDT130940:DDT130941 DNP130940:DNP130941 DXL130940:DXL130941 EHH130940:EHH130941 ERD130940:ERD130941 FAZ130940:FAZ130941 FKV130940:FKV130941 FUR130940:FUR130941 GEN130940:GEN130941 GOJ130940:GOJ130941 GYF130940:GYF130941 HIB130940:HIB130941 HRX130940:HRX130941 IBT130940:IBT130941 ILP130940:ILP130941 IVL130940:IVL130941 JFH130940:JFH130941 JPD130940:JPD130941 JYZ130940:JYZ130941 KIV130940:KIV130941 KSR130940:KSR130941 LCN130940:LCN130941 LMJ130940:LMJ130941 LWF130940:LWF130941 MGB130940:MGB130941 MPX130940:MPX130941 MZT130940:MZT130941 NJP130940:NJP130941 NTL130940:NTL130941 ODH130940:ODH130941 OND130940:OND130941 OWZ130940:OWZ130941 PGV130940:PGV130941 PQR130940:PQR130941 QAN130940:QAN130941 QKJ130940:QKJ130941 QUF130940:QUF130941 REB130940:REB130941 RNX130940:RNX130941 RXT130940:RXT130941 SHP130940:SHP130941 SRL130940:SRL130941 TBH130940:TBH130941 TLD130940:TLD130941 TUZ130940:TUZ130941 UEV130940:UEV130941 UOR130940:UOR130941 UYN130940:UYN130941 VIJ130940:VIJ130941 VSF130940:VSF130941 WCB130940:WCB130941 WLX130940:WLX130941 WVT130940:WVT130941 L196476:L196477 JH196476:JH196477 TD196476:TD196477 ACZ196476:ACZ196477 AMV196476:AMV196477 AWR196476:AWR196477 BGN196476:BGN196477 BQJ196476:BQJ196477 CAF196476:CAF196477 CKB196476:CKB196477 CTX196476:CTX196477 DDT196476:DDT196477 DNP196476:DNP196477 DXL196476:DXL196477 EHH196476:EHH196477 ERD196476:ERD196477 FAZ196476:FAZ196477 FKV196476:FKV196477 FUR196476:FUR196477 GEN196476:GEN196477 GOJ196476:GOJ196477 GYF196476:GYF196477 HIB196476:HIB196477 HRX196476:HRX196477 IBT196476:IBT196477 ILP196476:ILP196477 IVL196476:IVL196477 JFH196476:JFH196477 JPD196476:JPD196477 JYZ196476:JYZ196477 KIV196476:KIV196477 KSR196476:KSR196477 LCN196476:LCN196477 LMJ196476:LMJ196477 LWF196476:LWF196477 MGB196476:MGB196477 MPX196476:MPX196477 MZT196476:MZT196477 NJP196476:NJP196477 NTL196476:NTL196477 ODH196476:ODH196477 OND196476:OND196477 OWZ196476:OWZ196477 PGV196476:PGV196477 PQR196476:PQR196477 QAN196476:QAN196477 QKJ196476:QKJ196477 QUF196476:QUF196477 REB196476:REB196477 RNX196476:RNX196477 RXT196476:RXT196477 SHP196476:SHP196477 SRL196476:SRL196477 TBH196476:TBH196477 TLD196476:TLD196477 TUZ196476:TUZ196477 UEV196476:UEV196477 UOR196476:UOR196477 UYN196476:UYN196477 VIJ196476:VIJ196477 VSF196476:VSF196477 WCB196476:WCB196477 WLX196476:WLX196477 WVT196476:WVT196477 L262012:L262013 JH262012:JH262013 TD262012:TD262013 ACZ262012:ACZ262013 AMV262012:AMV262013 AWR262012:AWR262013 BGN262012:BGN262013 BQJ262012:BQJ262013 CAF262012:CAF262013 CKB262012:CKB262013 CTX262012:CTX262013 DDT262012:DDT262013 DNP262012:DNP262013 DXL262012:DXL262013 EHH262012:EHH262013 ERD262012:ERD262013 FAZ262012:FAZ262013 FKV262012:FKV262013 FUR262012:FUR262013 GEN262012:GEN262013 GOJ262012:GOJ262013 GYF262012:GYF262013 HIB262012:HIB262013 HRX262012:HRX262013 IBT262012:IBT262013 ILP262012:ILP262013 IVL262012:IVL262013 JFH262012:JFH262013 JPD262012:JPD262013 JYZ262012:JYZ262013 KIV262012:KIV262013 KSR262012:KSR262013 LCN262012:LCN262013 LMJ262012:LMJ262013 LWF262012:LWF262013 MGB262012:MGB262013 MPX262012:MPX262013 MZT262012:MZT262013 NJP262012:NJP262013 NTL262012:NTL262013 ODH262012:ODH262013 OND262012:OND262013 OWZ262012:OWZ262013 PGV262012:PGV262013 PQR262012:PQR262013 QAN262012:QAN262013 QKJ262012:QKJ262013 QUF262012:QUF262013 REB262012:REB262013 RNX262012:RNX262013 RXT262012:RXT262013 SHP262012:SHP262013 SRL262012:SRL262013 TBH262012:TBH262013 TLD262012:TLD262013 TUZ262012:TUZ262013 UEV262012:UEV262013 UOR262012:UOR262013 UYN262012:UYN262013 VIJ262012:VIJ262013 VSF262012:VSF262013 WCB262012:WCB262013 WLX262012:WLX262013 WVT262012:WVT262013 L327548:L327549 JH327548:JH327549 TD327548:TD327549 ACZ327548:ACZ327549 AMV327548:AMV327549 AWR327548:AWR327549 BGN327548:BGN327549 BQJ327548:BQJ327549 CAF327548:CAF327549 CKB327548:CKB327549 CTX327548:CTX327549 DDT327548:DDT327549 DNP327548:DNP327549 DXL327548:DXL327549 EHH327548:EHH327549 ERD327548:ERD327549 FAZ327548:FAZ327549 FKV327548:FKV327549 FUR327548:FUR327549 GEN327548:GEN327549 GOJ327548:GOJ327549 GYF327548:GYF327549 HIB327548:HIB327549 HRX327548:HRX327549 IBT327548:IBT327549 ILP327548:ILP327549 IVL327548:IVL327549 JFH327548:JFH327549 JPD327548:JPD327549 JYZ327548:JYZ327549 KIV327548:KIV327549 KSR327548:KSR327549 LCN327548:LCN327549 LMJ327548:LMJ327549 LWF327548:LWF327549 MGB327548:MGB327549 MPX327548:MPX327549 MZT327548:MZT327549 NJP327548:NJP327549 NTL327548:NTL327549 ODH327548:ODH327549 OND327548:OND327549 OWZ327548:OWZ327549 PGV327548:PGV327549 PQR327548:PQR327549 QAN327548:QAN327549 QKJ327548:QKJ327549 QUF327548:QUF327549 REB327548:REB327549 RNX327548:RNX327549 RXT327548:RXT327549 SHP327548:SHP327549 SRL327548:SRL327549 TBH327548:TBH327549 TLD327548:TLD327549 TUZ327548:TUZ327549 UEV327548:UEV327549 UOR327548:UOR327549 UYN327548:UYN327549 VIJ327548:VIJ327549 VSF327548:VSF327549 WCB327548:WCB327549 WLX327548:WLX327549 WVT327548:WVT327549 L393084:L393085 JH393084:JH393085 TD393084:TD393085 ACZ393084:ACZ393085 AMV393084:AMV393085 AWR393084:AWR393085 BGN393084:BGN393085 BQJ393084:BQJ393085 CAF393084:CAF393085 CKB393084:CKB393085 CTX393084:CTX393085 DDT393084:DDT393085 DNP393084:DNP393085 DXL393084:DXL393085 EHH393084:EHH393085 ERD393084:ERD393085 FAZ393084:FAZ393085 FKV393084:FKV393085 FUR393084:FUR393085 GEN393084:GEN393085 GOJ393084:GOJ393085 GYF393084:GYF393085 HIB393084:HIB393085 HRX393084:HRX393085 IBT393084:IBT393085 ILP393084:ILP393085 IVL393084:IVL393085 JFH393084:JFH393085 JPD393084:JPD393085 JYZ393084:JYZ393085 KIV393084:KIV393085 KSR393084:KSR393085 LCN393084:LCN393085 LMJ393084:LMJ393085 LWF393084:LWF393085 MGB393084:MGB393085 MPX393084:MPX393085 MZT393084:MZT393085 NJP393084:NJP393085 NTL393084:NTL393085 ODH393084:ODH393085 OND393084:OND393085 OWZ393084:OWZ393085 PGV393084:PGV393085 PQR393084:PQR393085 QAN393084:QAN393085 QKJ393084:QKJ393085 QUF393084:QUF393085 REB393084:REB393085 RNX393084:RNX393085 RXT393084:RXT393085 SHP393084:SHP393085 SRL393084:SRL393085 TBH393084:TBH393085 TLD393084:TLD393085 TUZ393084:TUZ393085 UEV393084:UEV393085 UOR393084:UOR393085 UYN393084:UYN393085 VIJ393084:VIJ393085 VSF393084:VSF393085 WCB393084:WCB393085 WLX393084:WLX393085 WVT393084:WVT393085 L458620:L458621 JH458620:JH458621 TD458620:TD458621 ACZ458620:ACZ458621 AMV458620:AMV458621 AWR458620:AWR458621 BGN458620:BGN458621 BQJ458620:BQJ458621 CAF458620:CAF458621 CKB458620:CKB458621 CTX458620:CTX458621 DDT458620:DDT458621 DNP458620:DNP458621 DXL458620:DXL458621 EHH458620:EHH458621 ERD458620:ERD458621 FAZ458620:FAZ458621 FKV458620:FKV458621 FUR458620:FUR458621 GEN458620:GEN458621 GOJ458620:GOJ458621 GYF458620:GYF458621 HIB458620:HIB458621 HRX458620:HRX458621 IBT458620:IBT458621 ILP458620:ILP458621 IVL458620:IVL458621 JFH458620:JFH458621 JPD458620:JPD458621 JYZ458620:JYZ458621 KIV458620:KIV458621 KSR458620:KSR458621 LCN458620:LCN458621 LMJ458620:LMJ458621 LWF458620:LWF458621 MGB458620:MGB458621 MPX458620:MPX458621 MZT458620:MZT458621 NJP458620:NJP458621 NTL458620:NTL458621 ODH458620:ODH458621 OND458620:OND458621 OWZ458620:OWZ458621 PGV458620:PGV458621 PQR458620:PQR458621 QAN458620:QAN458621 QKJ458620:QKJ458621 QUF458620:QUF458621 REB458620:REB458621 RNX458620:RNX458621 RXT458620:RXT458621 SHP458620:SHP458621 SRL458620:SRL458621 TBH458620:TBH458621 TLD458620:TLD458621 TUZ458620:TUZ458621 UEV458620:UEV458621 UOR458620:UOR458621 UYN458620:UYN458621 VIJ458620:VIJ458621 VSF458620:VSF458621 WCB458620:WCB458621 WLX458620:WLX458621 WVT458620:WVT458621 L524156:L524157 JH524156:JH524157 TD524156:TD524157 ACZ524156:ACZ524157 AMV524156:AMV524157 AWR524156:AWR524157 BGN524156:BGN524157 BQJ524156:BQJ524157 CAF524156:CAF524157 CKB524156:CKB524157 CTX524156:CTX524157 DDT524156:DDT524157 DNP524156:DNP524157 DXL524156:DXL524157 EHH524156:EHH524157 ERD524156:ERD524157 FAZ524156:FAZ524157 FKV524156:FKV524157 FUR524156:FUR524157 GEN524156:GEN524157 GOJ524156:GOJ524157 GYF524156:GYF524157 HIB524156:HIB524157 HRX524156:HRX524157 IBT524156:IBT524157 ILP524156:ILP524157 IVL524156:IVL524157 JFH524156:JFH524157 JPD524156:JPD524157 JYZ524156:JYZ524157 KIV524156:KIV524157 KSR524156:KSR524157 LCN524156:LCN524157 LMJ524156:LMJ524157 LWF524156:LWF524157 MGB524156:MGB524157 MPX524156:MPX524157 MZT524156:MZT524157 NJP524156:NJP524157 NTL524156:NTL524157 ODH524156:ODH524157 OND524156:OND524157 OWZ524156:OWZ524157 PGV524156:PGV524157 PQR524156:PQR524157 QAN524156:QAN524157 QKJ524156:QKJ524157 QUF524156:QUF524157 REB524156:REB524157 RNX524156:RNX524157 RXT524156:RXT524157 SHP524156:SHP524157 SRL524156:SRL524157 TBH524156:TBH524157 TLD524156:TLD524157 TUZ524156:TUZ524157 UEV524156:UEV524157 UOR524156:UOR524157 UYN524156:UYN524157 VIJ524156:VIJ524157 VSF524156:VSF524157 WCB524156:WCB524157 WLX524156:WLX524157 WVT524156:WVT524157 L589692:L589693 JH589692:JH589693 TD589692:TD589693 ACZ589692:ACZ589693 AMV589692:AMV589693 AWR589692:AWR589693 BGN589692:BGN589693 BQJ589692:BQJ589693 CAF589692:CAF589693 CKB589692:CKB589693 CTX589692:CTX589693 DDT589692:DDT589693 DNP589692:DNP589693 DXL589692:DXL589693 EHH589692:EHH589693 ERD589692:ERD589693 FAZ589692:FAZ589693 FKV589692:FKV589693 FUR589692:FUR589693 GEN589692:GEN589693 GOJ589692:GOJ589693 GYF589692:GYF589693 HIB589692:HIB589693 HRX589692:HRX589693 IBT589692:IBT589693 ILP589692:ILP589693 IVL589692:IVL589693 JFH589692:JFH589693 JPD589692:JPD589693 JYZ589692:JYZ589693 KIV589692:KIV589693 KSR589692:KSR589693 LCN589692:LCN589693 LMJ589692:LMJ589693 LWF589692:LWF589693 MGB589692:MGB589693 MPX589692:MPX589693 MZT589692:MZT589693 NJP589692:NJP589693 NTL589692:NTL589693 ODH589692:ODH589693 OND589692:OND589693 OWZ589692:OWZ589693 PGV589692:PGV589693 PQR589692:PQR589693 QAN589692:QAN589693 QKJ589692:QKJ589693 QUF589692:QUF589693 REB589692:REB589693 RNX589692:RNX589693 RXT589692:RXT589693 SHP589692:SHP589693 SRL589692:SRL589693 TBH589692:TBH589693 TLD589692:TLD589693 TUZ589692:TUZ589693 UEV589692:UEV589693 UOR589692:UOR589693 UYN589692:UYN589693 VIJ589692:VIJ589693 VSF589692:VSF589693 WCB589692:WCB589693 WLX589692:WLX589693 WVT589692:WVT589693 L655228:L655229 JH655228:JH655229 TD655228:TD655229 ACZ655228:ACZ655229 AMV655228:AMV655229 AWR655228:AWR655229 BGN655228:BGN655229 BQJ655228:BQJ655229 CAF655228:CAF655229 CKB655228:CKB655229 CTX655228:CTX655229 DDT655228:DDT655229 DNP655228:DNP655229 DXL655228:DXL655229 EHH655228:EHH655229 ERD655228:ERD655229 FAZ655228:FAZ655229 FKV655228:FKV655229 FUR655228:FUR655229 GEN655228:GEN655229 GOJ655228:GOJ655229 GYF655228:GYF655229 HIB655228:HIB655229 HRX655228:HRX655229 IBT655228:IBT655229 ILP655228:ILP655229 IVL655228:IVL655229 JFH655228:JFH655229 JPD655228:JPD655229 JYZ655228:JYZ655229 KIV655228:KIV655229 KSR655228:KSR655229 LCN655228:LCN655229 LMJ655228:LMJ655229 LWF655228:LWF655229 MGB655228:MGB655229 MPX655228:MPX655229 MZT655228:MZT655229 NJP655228:NJP655229 NTL655228:NTL655229 ODH655228:ODH655229 OND655228:OND655229 OWZ655228:OWZ655229 PGV655228:PGV655229 PQR655228:PQR655229 QAN655228:QAN655229 QKJ655228:QKJ655229 QUF655228:QUF655229 REB655228:REB655229 RNX655228:RNX655229 RXT655228:RXT655229 SHP655228:SHP655229 SRL655228:SRL655229 TBH655228:TBH655229 TLD655228:TLD655229 TUZ655228:TUZ655229 UEV655228:UEV655229 UOR655228:UOR655229 UYN655228:UYN655229 VIJ655228:VIJ655229 VSF655228:VSF655229 WCB655228:WCB655229 WLX655228:WLX655229 WVT655228:WVT655229 L720764:L720765 JH720764:JH720765 TD720764:TD720765 ACZ720764:ACZ720765 AMV720764:AMV720765 AWR720764:AWR720765 BGN720764:BGN720765 BQJ720764:BQJ720765 CAF720764:CAF720765 CKB720764:CKB720765 CTX720764:CTX720765 DDT720764:DDT720765 DNP720764:DNP720765 DXL720764:DXL720765 EHH720764:EHH720765 ERD720764:ERD720765 FAZ720764:FAZ720765 FKV720764:FKV720765 FUR720764:FUR720765 GEN720764:GEN720765 GOJ720764:GOJ720765 GYF720764:GYF720765 HIB720764:HIB720765 HRX720764:HRX720765 IBT720764:IBT720765 ILP720764:ILP720765 IVL720764:IVL720765 JFH720764:JFH720765 JPD720764:JPD720765 JYZ720764:JYZ720765 KIV720764:KIV720765 KSR720764:KSR720765 LCN720764:LCN720765 LMJ720764:LMJ720765 LWF720764:LWF720765 MGB720764:MGB720765 MPX720764:MPX720765 MZT720764:MZT720765 NJP720764:NJP720765 NTL720764:NTL720765 ODH720764:ODH720765 OND720764:OND720765 OWZ720764:OWZ720765 PGV720764:PGV720765 PQR720764:PQR720765 QAN720764:QAN720765 QKJ720764:QKJ720765 QUF720764:QUF720765 REB720764:REB720765 RNX720764:RNX720765 RXT720764:RXT720765 SHP720764:SHP720765 SRL720764:SRL720765 TBH720764:TBH720765 TLD720764:TLD720765 TUZ720764:TUZ720765 UEV720764:UEV720765 UOR720764:UOR720765 UYN720764:UYN720765 VIJ720764:VIJ720765 VSF720764:VSF720765 WCB720764:WCB720765 WLX720764:WLX720765 WVT720764:WVT720765 L786300:L786301 JH786300:JH786301 TD786300:TD786301 ACZ786300:ACZ786301 AMV786300:AMV786301 AWR786300:AWR786301 BGN786300:BGN786301 BQJ786300:BQJ786301 CAF786300:CAF786301 CKB786300:CKB786301 CTX786300:CTX786301 DDT786300:DDT786301 DNP786300:DNP786301 DXL786300:DXL786301 EHH786300:EHH786301 ERD786300:ERD786301 FAZ786300:FAZ786301 FKV786300:FKV786301 FUR786300:FUR786301 GEN786300:GEN786301 GOJ786300:GOJ786301 GYF786300:GYF786301 HIB786300:HIB786301 HRX786300:HRX786301 IBT786300:IBT786301 ILP786300:ILP786301 IVL786300:IVL786301 JFH786300:JFH786301 JPD786300:JPD786301 JYZ786300:JYZ786301 KIV786300:KIV786301 KSR786300:KSR786301 LCN786300:LCN786301 LMJ786300:LMJ786301 LWF786300:LWF786301 MGB786300:MGB786301 MPX786300:MPX786301 MZT786300:MZT786301 NJP786300:NJP786301 NTL786300:NTL786301 ODH786300:ODH786301 OND786300:OND786301 OWZ786300:OWZ786301 PGV786300:PGV786301 PQR786300:PQR786301 QAN786300:QAN786301 QKJ786300:QKJ786301 QUF786300:QUF786301 REB786300:REB786301 RNX786300:RNX786301 RXT786300:RXT786301 SHP786300:SHP786301 SRL786300:SRL786301 TBH786300:TBH786301 TLD786300:TLD786301 TUZ786300:TUZ786301 UEV786300:UEV786301 UOR786300:UOR786301 UYN786300:UYN786301 VIJ786300:VIJ786301 VSF786300:VSF786301 WCB786300:WCB786301 WLX786300:WLX786301 WVT786300:WVT786301 L851836:L851837 JH851836:JH851837 TD851836:TD851837 ACZ851836:ACZ851837 AMV851836:AMV851837 AWR851836:AWR851837 BGN851836:BGN851837 BQJ851836:BQJ851837 CAF851836:CAF851837 CKB851836:CKB851837 CTX851836:CTX851837 DDT851836:DDT851837 DNP851836:DNP851837 DXL851836:DXL851837 EHH851836:EHH851837 ERD851836:ERD851837 FAZ851836:FAZ851837 FKV851836:FKV851837 FUR851836:FUR851837 GEN851836:GEN851837 GOJ851836:GOJ851837 GYF851836:GYF851837 HIB851836:HIB851837 HRX851836:HRX851837 IBT851836:IBT851837 ILP851836:ILP851837 IVL851836:IVL851837 JFH851836:JFH851837 JPD851836:JPD851837 JYZ851836:JYZ851837 KIV851836:KIV851837 KSR851836:KSR851837 LCN851836:LCN851837 LMJ851836:LMJ851837 LWF851836:LWF851837 MGB851836:MGB851837 MPX851836:MPX851837 MZT851836:MZT851837 NJP851836:NJP851837 NTL851836:NTL851837 ODH851836:ODH851837 OND851836:OND851837 OWZ851836:OWZ851837 PGV851836:PGV851837 PQR851836:PQR851837 QAN851836:QAN851837 QKJ851836:QKJ851837 QUF851836:QUF851837 REB851836:REB851837 RNX851836:RNX851837 RXT851836:RXT851837 SHP851836:SHP851837 SRL851836:SRL851837 TBH851836:TBH851837 TLD851836:TLD851837 TUZ851836:TUZ851837 UEV851836:UEV851837 UOR851836:UOR851837 UYN851836:UYN851837 VIJ851836:VIJ851837 VSF851836:VSF851837 WCB851836:WCB851837 WLX851836:WLX851837 WVT851836:WVT851837 L917372:L917373 JH917372:JH917373 TD917372:TD917373 ACZ917372:ACZ917373 AMV917372:AMV917373 AWR917372:AWR917373 BGN917372:BGN917373 BQJ917372:BQJ917373 CAF917372:CAF917373 CKB917372:CKB917373 CTX917372:CTX917373 DDT917372:DDT917373 DNP917372:DNP917373 DXL917372:DXL917373 EHH917372:EHH917373 ERD917372:ERD917373 FAZ917372:FAZ917373 FKV917372:FKV917373 FUR917372:FUR917373 GEN917372:GEN917373 GOJ917372:GOJ917373 GYF917372:GYF917373 HIB917372:HIB917373 HRX917372:HRX917373 IBT917372:IBT917373 ILP917372:ILP917373 IVL917372:IVL917373 JFH917372:JFH917373 JPD917372:JPD917373 JYZ917372:JYZ917373 KIV917372:KIV917373 KSR917372:KSR917373 LCN917372:LCN917373 LMJ917372:LMJ917373 LWF917372:LWF917373 MGB917372:MGB917373 MPX917372:MPX917373 MZT917372:MZT917373 NJP917372:NJP917373 NTL917372:NTL917373 ODH917372:ODH917373 OND917372:OND917373 OWZ917372:OWZ917373 PGV917372:PGV917373 PQR917372:PQR917373 QAN917372:QAN917373 QKJ917372:QKJ917373 QUF917372:QUF917373 REB917372:REB917373 RNX917372:RNX917373 RXT917372:RXT917373 SHP917372:SHP917373 SRL917372:SRL917373 TBH917372:TBH917373 TLD917372:TLD917373 TUZ917372:TUZ917373 UEV917372:UEV917373 UOR917372:UOR917373 UYN917372:UYN917373 VIJ917372:VIJ917373 VSF917372:VSF917373 WCB917372:WCB917373 WLX917372:WLX917373 WVT917372:WVT917373 L982908:L982909 JH982908:JH982909 TD982908:TD982909 ACZ982908:ACZ982909 AMV982908:AMV982909 AWR982908:AWR982909 BGN982908:BGN982909 BQJ982908:BQJ982909 CAF982908:CAF982909 CKB982908:CKB982909 CTX982908:CTX982909 DDT982908:DDT982909 DNP982908:DNP982909 DXL982908:DXL982909 EHH982908:EHH982909 ERD982908:ERD982909 FAZ982908:FAZ982909 FKV982908:FKV982909 FUR982908:FUR982909 GEN982908:GEN982909 GOJ982908:GOJ982909 GYF982908:GYF982909 HIB982908:HIB982909 HRX982908:HRX982909 IBT982908:IBT982909 ILP982908:ILP982909 IVL982908:IVL982909 JFH982908:JFH982909 JPD982908:JPD982909 JYZ982908:JYZ982909 KIV982908:KIV982909 KSR982908:KSR982909 LCN982908:LCN982909 LMJ982908:LMJ982909 LWF982908:LWF982909 MGB982908:MGB982909 MPX982908:MPX982909 MZT982908:MZT982909 NJP982908:NJP982909 NTL982908:NTL982909 ODH982908:ODH982909 OND982908:OND982909 OWZ982908:OWZ982909 PGV982908:PGV982909 PQR982908:PQR982909 QAN982908:QAN982909 QKJ982908:QKJ982909 QUF982908:QUF982909 REB982908:REB982909 RNX982908:RNX982909 RXT982908:RXT982909 SHP982908:SHP982909 SRL982908:SRL982909 TBH982908:TBH982909 TLD982908:TLD982909 TUZ982908:TUZ982909 UEV982908:UEV982909 UOR982908:UOR982909 UYN982908:UYN982909 VIJ982908:VIJ982909 VSF982908:VSF982909 WCB982908:WCB982909 WLX982908:WLX982909 WVT982908:WVT982909 K65409:L65428 JG65409:JH65428 TC65409:TD65428 ACY65409:ACZ65428 AMU65409:AMV65428 AWQ65409:AWR65428 BGM65409:BGN65428 BQI65409:BQJ65428 CAE65409:CAF65428 CKA65409:CKB65428 CTW65409:CTX65428 DDS65409:DDT65428 DNO65409:DNP65428 DXK65409:DXL65428 EHG65409:EHH65428 ERC65409:ERD65428 FAY65409:FAZ65428 FKU65409:FKV65428 FUQ65409:FUR65428 GEM65409:GEN65428 GOI65409:GOJ65428 GYE65409:GYF65428 HIA65409:HIB65428 HRW65409:HRX65428 IBS65409:IBT65428 ILO65409:ILP65428 IVK65409:IVL65428 JFG65409:JFH65428 JPC65409:JPD65428 JYY65409:JYZ65428 KIU65409:KIV65428 KSQ65409:KSR65428 LCM65409:LCN65428 LMI65409:LMJ65428 LWE65409:LWF65428 MGA65409:MGB65428 MPW65409:MPX65428 MZS65409:MZT65428 NJO65409:NJP65428 NTK65409:NTL65428 ODG65409:ODH65428 ONC65409:OND65428 OWY65409:OWZ65428 PGU65409:PGV65428 PQQ65409:PQR65428 QAM65409:QAN65428 QKI65409:QKJ65428 QUE65409:QUF65428 REA65409:REB65428 RNW65409:RNX65428 RXS65409:RXT65428 SHO65409:SHP65428 SRK65409:SRL65428 TBG65409:TBH65428 TLC65409:TLD65428 TUY65409:TUZ65428 UEU65409:UEV65428 UOQ65409:UOR65428 UYM65409:UYN65428 VII65409:VIJ65428 VSE65409:VSF65428 WCA65409:WCB65428 WLW65409:WLX65428 WVS65409:WVT65428 K130945:L130964 JG130945:JH130964 TC130945:TD130964 ACY130945:ACZ130964 AMU130945:AMV130964 AWQ130945:AWR130964 BGM130945:BGN130964 BQI130945:BQJ130964 CAE130945:CAF130964 CKA130945:CKB130964 CTW130945:CTX130964 DDS130945:DDT130964 DNO130945:DNP130964 DXK130945:DXL130964 EHG130945:EHH130964 ERC130945:ERD130964 FAY130945:FAZ130964 FKU130945:FKV130964 FUQ130945:FUR130964 GEM130945:GEN130964 GOI130945:GOJ130964 GYE130945:GYF130964 HIA130945:HIB130964 HRW130945:HRX130964 IBS130945:IBT130964 ILO130945:ILP130964 IVK130945:IVL130964 JFG130945:JFH130964 JPC130945:JPD130964 JYY130945:JYZ130964 KIU130945:KIV130964 KSQ130945:KSR130964 LCM130945:LCN130964 LMI130945:LMJ130964 LWE130945:LWF130964 MGA130945:MGB130964 MPW130945:MPX130964 MZS130945:MZT130964 NJO130945:NJP130964 NTK130945:NTL130964 ODG130945:ODH130964 ONC130945:OND130964 OWY130945:OWZ130964 PGU130945:PGV130964 PQQ130945:PQR130964 QAM130945:QAN130964 QKI130945:QKJ130964 QUE130945:QUF130964 REA130945:REB130964 RNW130945:RNX130964 RXS130945:RXT130964 SHO130945:SHP130964 SRK130945:SRL130964 TBG130945:TBH130964 TLC130945:TLD130964 TUY130945:TUZ130964 UEU130945:UEV130964 UOQ130945:UOR130964 UYM130945:UYN130964 VII130945:VIJ130964 VSE130945:VSF130964 WCA130945:WCB130964 WLW130945:WLX130964 WVS130945:WVT130964 K196481:L196500 JG196481:JH196500 TC196481:TD196500 ACY196481:ACZ196500 AMU196481:AMV196500 AWQ196481:AWR196500 BGM196481:BGN196500 BQI196481:BQJ196500 CAE196481:CAF196500 CKA196481:CKB196500 CTW196481:CTX196500 DDS196481:DDT196500 DNO196481:DNP196500 DXK196481:DXL196500 EHG196481:EHH196500 ERC196481:ERD196500 FAY196481:FAZ196500 FKU196481:FKV196500 FUQ196481:FUR196500 GEM196481:GEN196500 GOI196481:GOJ196500 GYE196481:GYF196500 HIA196481:HIB196500 HRW196481:HRX196500 IBS196481:IBT196500 ILO196481:ILP196500 IVK196481:IVL196500 JFG196481:JFH196500 JPC196481:JPD196500 JYY196481:JYZ196500 KIU196481:KIV196500 KSQ196481:KSR196500 LCM196481:LCN196500 LMI196481:LMJ196500 LWE196481:LWF196500 MGA196481:MGB196500 MPW196481:MPX196500 MZS196481:MZT196500 NJO196481:NJP196500 NTK196481:NTL196500 ODG196481:ODH196500 ONC196481:OND196500 OWY196481:OWZ196500 PGU196481:PGV196500 PQQ196481:PQR196500 QAM196481:QAN196500 QKI196481:QKJ196500 QUE196481:QUF196500 REA196481:REB196500 RNW196481:RNX196500 RXS196481:RXT196500 SHO196481:SHP196500 SRK196481:SRL196500 TBG196481:TBH196500 TLC196481:TLD196500 TUY196481:TUZ196500 UEU196481:UEV196500 UOQ196481:UOR196500 UYM196481:UYN196500 VII196481:VIJ196500 VSE196481:VSF196500 WCA196481:WCB196500 WLW196481:WLX196500 WVS196481:WVT196500 K262017:L262036 JG262017:JH262036 TC262017:TD262036 ACY262017:ACZ262036 AMU262017:AMV262036 AWQ262017:AWR262036 BGM262017:BGN262036 BQI262017:BQJ262036 CAE262017:CAF262036 CKA262017:CKB262036 CTW262017:CTX262036 DDS262017:DDT262036 DNO262017:DNP262036 DXK262017:DXL262036 EHG262017:EHH262036 ERC262017:ERD262036 FAY262017:FAZ262036 FKU262017:FKV262036 FUQ262017:FUR262036 GEM262017:GEN262036 GOI262017:GOJ262036 GYE262017:GYF262036 HIA262017:HIB262036 HRW262017:HRX262036 IBS262017:IBT262036 ILO262017:ILP262036 IVK262017:IVL262036 JFG262017:JFH262036 JPC262017:JPD262036 JYY262017:JYZ262036 KIU262017:KIV262036 KSQ262017:KSR262036 LCM262017:LCN262036 LMI262017:LMJ262036 LWE262017:LWF262036 MGA262017:MGB262036 MPW262017:MPX262036 MZS262017:MZT262036 NJO262017:NJP262036 NTK262017:NTL262036 ODG262017:ODH262036 ONC262017:OND262036 OWY262017:OWZ262036 PGU262017:PGV262036 PQQ262017:PQR262036 QAM262017:QAN262036 QKI262017:QKJ262036 QUE262017:QUF262036 REA262017:REB262036 RNW262017:RNX262036 RXS262017:RXT262036 SHO262017:SHP262036 SRK262017:SRL262036 TBG262017:TBH262036 TLC262017:TLD262036 TUY262017:TUZ262036 UEU262017:UEV262036 UOQ262017:UOR262036 UYM262017:UYN262036 VII262017:VIJ262036 VSE262017:VSF262036 WCA262017:WCB262036 WLW262017:WLX262036 WVS262017:WVT262036 K327553:L327572 JG327553:JH327572 TC327553:TD327572 ACY327553:ACZ327572 AMU327553:AMV327572 AWQ327553:AWR327572 BGM327553:BGN327572 BQI327553:BQJ327572 CAE327553:CAF327572 CKA327553:CKB327572 CTW327553:CTX327572 DDS327553:DDT327572 DNO327553:DNP327572 DXK327553:DXL327572 EHG327553:EHH327572 ERC327553:ERD327572 FAY327553:FAZ327572 FKU327553:FKV327572 FUQ327553:FUR327572 GEM327553:GEN327572 GOI327553:GOJ327572 GYE327553:GYF327572 HIA327553:HIB327572 HRW327553:HRX327572 IBS327553:IBT327572 ILO327553:ILP327572 IVK327553:IVL327572 JFG327553:JFH327572 JPC327553:JPD327572 JYY327553:JYZ327572 KIU327553:KIV327572 KSQ327553:KSR327572 LCM327553:LCN327572 LMI327553:LMJ327572 LWE327553:LWF327572 MGA327553:MGB327572 MPW327553:MPX327572 MZS327553:MZT327572 NJO327553:NJP327572 NTK327553:NTL327572 ODG327553:ODH327572 ONC327553:OND327572 OWY327553:OWZ327572 PGU327553:PGV327572 PQQ327553:PQR327572 QAM327553:QAN327572 QKI327553:QKJ327572 QUE327553:QUF327572 REA327553:REB327572 RNW327553:RNX327572 RXS327553:RXT327572 SHO327553:SHP327572 SRK327553:SRL327572 TBG327553:TBH327572 TLC327553:TLD327572 TUY327553:TUZ327572 UEU327553:UEV327572 UOQ327553:UOR327572 UYM327553:UYN327572 VII327553:VIJ327572 VSE327553:VSF327572 WCA327553:WCB327572 WLW327553:WLX327572 WVS327553:WVT327572 K393089:L393108 JG393089:JH393108 TC393089:TD393108 ACY393089:ACZ393108 AMU393089:AMV393108 AWQ393089:AWR393108 BGM393089:BGN393108 BQI393089:BQJ393108 CAE393089:CAF393108 CKA393089:CKB393108 CTW393089:CTX393108 DDS393089:DDT393108 DNO393089:DNP393108 DXK393089:DXL393108 EHG393089:EHH393108 ERC393089:ERD393108 FAY393089:FAZ393108 FKU393089:FKV393108 FUQ393089:FUR393108 GEM393089:GEN393108 GOI393089:GOJ393108 GYE393089:GYF393108 HIA393089:HIB393108 HRW393089:HRX393108 IBS393089:IBT393108 ILO393089:ILP393108 IVK393089:IVL393108 JFG393089:JFH393108 JPC393089:JPD393108 JYY393089:JYZ393108 KIU393089:KIV393108 KSQ393089:KSR393108 LCM393089:LCN393108 LMI393089:LMJ393108 LWE393089:LWF393108 MGA393089:MGB393108 MPW393089:MPX393108 MZS393089:MZT393108 NJO393089:NJP393108 NTK393089:NTL393108 ODG393089:ODH393108 ONC393089:OND393108 OWY393089:OWZ393108 PGU393089:PGV393108 PQQ393089:PQR393108 QAM393089:QAN393108 QKI393089:QKJ393108 QUE393089:QUF393108 REA393089:REB393108 RNW393089:RNX393108 RXS393089:RXT393108 SHO393089:SHP393108 SRK393089:SRL393108 TBG393089:TBH393108 TLC393089:TLD393108 TUY393089:TUZ393108 UEU393089:UEV393108 UOQ393089:UOR393108 UYM393089:UYN393108 VII393089:VIJ393108 VSE393089:VSF393108 WCA393089:WCB393108 WLW393089:WLX393108 WVS393089:WVT393108 K458625:L458644 JG458625:JH458644 TC458625:TD458644 ACY458625:ACZ458644 AMU458625:AMV458644 AWQ458625:AWR458644 BGM458625:BGN458644 BQI458625:BQJ458644 CAE458625:CAF458644 CKA458625:CKB458644 CTW458625:CTX458644 DDS458625:DDT458644 DNO458625:DNP458644 DXK458625:DXL458644 EHG458625:EHH458644 ERC458625:ERD458644 FAY458625:FAZ458644 FKU458625:FKV458644 FUQ458625:FUR458644 GEM458625:GEN458644 GOI458625:GOJ458644 GYE458625:GYF458644 HIA458625:HIB458644 HRW458625:HRX458644 IBS458625:IBT458644 ILO458625:ILP458644 IVK458625:IVL458644 JFG458625:JFH458644 JPC458625:JPD458644 JYY458625:JYZ458644 KIU458625:KIV458644 KSQ458625:KSR458644 LCM458625:LCN458644 LMI458625:LMJ458644 LWE458625:LWF458644 MGA458625:MGB458644 MPW458625:MPX458644 MZS458625:MZT458644 NJO458625:NJP458644 NTK458625:NTL458644 ODG458625:ODH458644 ONC458625:OND458644 OWY458625:OWZ458644 PGU458625:PGV458644 PQQ458625:PQR458644 QAM458625:QAN458644 QKI458625:QKJ458644 QUE458625:QUF458644 REA458625:REB458644 RNW458625:RNX458644 RXS458625:RXT458644 SHO458625:SHP458644 SRK458625:SRL458644 TBG458625:TBH458644 TLC458625:TLD458644 TUY458625:TUZ458644 UEU458625:UEV458644 UOQ458625:UOR458644 UYM458625:UYN458644 VII458625:VIJ458644 VSE458625:VSF458644 WCA458625:WCB458644 WLW458625:WLX458644 WVS458625:WVT458644 K524161:L524180 JG524161:JH524180 TC524161:TD524180 ACY524161:ACZ524180 AMU524161:AMV524180 AWQ524161:AWR524180 BGM524161:BGN524180 BQI524161:BQJ524180 CAE524161:CAF524180 CKA524161:CKB524180 CTW524161:CTX524180 DDS524161:DDT524180 DNO524161:DNP524180 DXK524161:DXL524180 EHG524161:EHH524180 ERC524161:ERD524180 FAY524161:FAZ524180 FKU524161:FKV524180 FUQ524161:FUR524180 GEM524161:GEN524180 GOI524161:GOJ524180 GYE524161:GYF524180 HIA524161:HIB524180 HRW524161:HRX524180 IBS524161:IBT524180 ILO524161:ILP524180 IVK524161:IVL524180 JFG524161:JFH524180 JPC524161:JPD524180 JYY524161:JYZ524180 KIU524161:KIV524180 KSQ524161:KSR524180 LCM524161:LCN524180 LMI524161:LMJ524180 LWE524161:LWF524180 MGA524161:MGB524180 MPW524161:MPX524180 MZS524161:MZT524180 NJO524161:NJP524180 NTK524161:NTL524180 ODG524161:ODH524180 ONC524161:OND524180 OWY524161:OWZ524180 PGU524161:PGV524180 PQQ524161:PQR524180 QAM524161:QAN524180 QKI524161:QKJ524180 QUE524161:QUF524180 REA524161:REB524180 RNW524161:RNX524180 RXS524161:RXT524180 SHO524161:SHP524180 SRK524161:SRL524180 TBG524161:TBH524180 TLC524161:TLD524180 TUY524161:TUZ524180 UEU524161:UEV524180 UOQ524161:UOR524180 UYM524161:UYN524180 VII524161:VIJ524180 VSE524161:VSF524180 WCA524161:WCB524180 WLW524161:WLX524180 WVS524161:WVT524180 K589697:L589716 JG589697:JH589716 TC589697:TD589716 ACY589697:ACZ589716 AMU589697:AMV589716 AWQ589697:AWR589716 BGM589697:BGN589716 BQI589697:BQJ589716 CAE589697:CAF589716 CKA589697:CKB589716 CTW589697:CTX589716 DDS589697:DDT589716 DNO589697:DNP589716 DXK589697:DXL589716 EHG589697:EHH589716 ERC589697:ERD589716 FAY589697:FAZ589716 FKU589697:FKV589716 FUQ589697:FUR589716 GEM589697:GEN589716 GOI589697:GOJ589716 GYE589697:GYF589716 HIA589697:HIB589716 HRW589697:HRX589716 IBS589697:IBT589716 ILO589697:ILP589716 IVK589697:IVL589716 JFG589697:JFH589716 JPC589697:JPD589716 JYY589697:JYZ589716 KIU589697:KIV589716 KSQ589697:KSR589716 LCM589697:LCN589716 LMI589697:LMJ589716 LWE589697:LWF589716 MGA589697:MGB589716 MPW589697:MPX589716 MZS589697:MZT589716 NJO589697:NJP589716 NTK589697:NTL589716 ODG589697:ODH589716 ONC589697:OND589716 OWY589697:OWZ589716 PGU589697:PGV589716 PQQ589697:PQR589716 QAM589697:QAN589716 QKI589697:QKJ589716 QUE589697:QUF589716 REA589697:REB589716 RNW589697:RNX589716 RXS589697:RXT589716 SHO589697:SHP589716 SRK589697:SRL589716 TBG589697:TBH589716 TLC589697:TLD589716 TUY589697:TUZ589716 UEU589697:UEV589716 UOQ589697:UOR589716 UYM589697:UYN589716 VII589697:VIJ589716 VSE589697:VSF589716 WCA589697:WCB589716 WLW589697:WLX589716 WVS589697:WVT589716 K655233:L655252 JG655233:JH655252 TC655233:TD655252 ACY655233:ACZ655252 AMU655233:AMV655252 AWQ655233:AWR655252 BGM655233:BGN655252 BQI655233:BQJ655252 CAE655233:CAF655252 CKA655233:CKB655252 CTW655233:CTX655252 DDS655233:DDT655252 DNO655233:DNP655252 DXK655233:DXL655252 EHG655233:EHH655252 ERC655233:ERD655252 FAY655233:FAZ655252 FKU655233:FKV655252 FUQ655233:FUR655252 GEM655233:GEN655252 GOI655233:GOJ655252 GYE655233:GYF655252 HIA655233:HIB655252 HRW655233:HRX655252 IBS655233:IBT655252 ILO655233:ILP655252 IVK655233:IVL655252 JFG655233:JFH655252 JPC655233:JPD655252 JYY655233:JYZ655252 KIU655233:KIV655252 KSQ655233:KSR655252 LCM655233:LCN655252 LMI655233:LMJ655252 LWE655233:LWF655252 MGA655233:MGB655252 MPW655233:MPX655252 MZS655233:MZT655252 NJO655233:NJP655252 NTK655233:NTL655252 ODG655233:ODH655252 ONC655233:OND655252 OWY655233:OWZ655252 PGU655233:PGV655252 PQQ655233:PQR655252 QAM655233:QAN655252 QKI655233:QKJ655252 QUE655233:QUF655252 REA655233:REB655252 RNW655233:RNX655252 RXS655233:RXT655252 SHO655233:SHP655252 SRK655233:SRL655252 TBG655233:TBH655252 TLC655233:TLD655252 TUY655233:TUZ655252 UEU655233:UEV655252 UOQ655233:UOR655252 UYM655233:UYN655252 VII655233:VIJ655252 VSE655233:VSF655252 WCA655233:WCB655252 WLW655233:WLX655252 WVS655233:WVT655252 K720769:L720788 JG720769:JH720788 TC720769:TD720788 ACY720769:ACZ720788 AMU720769:AMV720788 AWQ720769:AWR720788 BGM720769:BGN720788 BQI720769:BQJ720788 CAE720769:CAF720788 CKA720769:CKB720788 CTW720769:CTX720788 DDS720769:DDT720788 DNO720769:DNP720788 DXK720769:DXL720788 EHG720769:EHH720788 ERC720769:ERD720788 FAY720769:FAZ720788 FKU720769:FKV720788 FUQ720769:FUR720788 GEM720769:GEN720788 GOI720769:GOJ720788 GYE720769:GYF720788 HIA720769:HIB720788 HRW720769:HRX720788 IBS720769:IBT720788 ILO720769:ILP720788 IVK720769:IVL720788 JFG720769:JFH720788 JPC720769:JPD720788 JYY720769:JYZ720788 KIU720769:KIV720788 KSQ720769:KSR720788 LCM720769:LCN720788 LMI720769:LMJ720788 LWE720769:LWF720788 MGA720769:MGB720788 MPW720769:MPX720788 MZS720769:MZT720788 NJO720769:NJP720788 NTK720769:NTL720788 ODG720769:ODH720788 ONC720769:OND720788 OWY720769:OWZ720788 PGU720769:PGV720788 PQQ720769:PQR720788 QAM720769:QAN720788 QKI720769:QKJ720788 QUE720769:QUF720788 REA720769:REB720788 RNW720769:RNX720788 RXS720769:RXT720788 SHO720769:SHP720788 SRK720769:SRL720788 TBG720769:TBH720788 TLC720769:TLD720788 TUY720769:TUZ720788 UEU720769:UEV720788 UOQ720769:UOR720788 UYM720769:UYN720788 VII720769:VIJ720788 VSE720769:VSF720788 WCA720769:WCB720788 WLW720769:WLX720788 WVS720769:WVT720788 K786305:L786324 JG786305:JH786324 TC786305:TD786324 ACY786305:ACZ786324 AMU786305:AMV786324 AWQ786305:AWR786324 BGM786305:BGN786324 BQI786305:BQJ786324 CAE786305:CAF786324 CKA786305:CKB786324 CTW786305:CTX786324 DDS786305:DDT786324 DNO786305:DNP786324 DXK786305:DXL786324 EHG786305:EHH786324 ERC786305:ERD786324 FAY786305:FAZ786324 FKU786305:FKV786324 FUQ786305:FUR786324 GEM786305:GEN786324 GOI786305:GOJ786324 GYE786305:GYF786324 HIA786305:HIB786324 HRW786305:HRX786324 IBS786305:IBT786324 ILO786305:ILP786324 IVK786305:IVL786324 JFG786305:JFH786324 JPC786305:JPD786324 JYY786305:JYZ786324 KIU786305:KIV786324 KSQ786305:KSR786324 LCM786305:LCN786324 LMI786305:LMJ786324 LWE786305:LWF786324 MGA786305:MGB786324 MPW786305:MPX786324 MZS786305:MZT786324 NJO786305:NJP786324 NTK786305:NTL786324 ODG786305:ODH786324 ONC786305:OND786324 OWY786305:OWZ786324 PGU786305:PGV786324 PQQ786305:PQR786324 QAM786305:QAN786324 QKI786305:QKJ786324 QUE786305:QUF786324 REA786305:REB786324 RNW786305:RNX786324 RXS786305:RXT786324 SHO786305:SHP786324 SRK786305:SRL786324 TBG786305:TBH786324 TLC786305:TLD786324 TUY786305:TUZ786324 UEU786305:UEV786324 UOQ786305:UOR786324 UYM786305:UYN786324 VII786305:VIJ786324 VSE786305:VSF786324 WCA786305:WCB786324 WLW786305:WLX786324 WVS786305:WVT786324 K851841:L851860 JG851841:JH851860 TC851841:TD851860 ACY851841:ACZ851860 AMU851841:AMV851860 AWQ851841:AWR851860 BGM851841:BGN851860 BQI851841:BQJ851860 CAE851841:CAF851860 CKA851841:CKB851860 CTW851841:CTX851860 DDS851841:DDT851860 DNO851841:DNP851860 DXK851841:DXL851860 EHG851841:EHH851860 ERC851841:ERD851860 FAY851841:FAZ851860 FKU851841:FKV851860 FUQ851841:FUR851860 GEM851841:GEN851860 GOI851841:GOJ851860 GYE851841:GYF851860 HIA851841:HIB851860 HRW851841:HRX851860 IBS851841:IBT851860 ILO851841:ILP851860 IVK851841:IVL851860 JFG851841:JFH851860 JPC851841:JPD851860 JYY851841:JYZ851860 KIU851841:KIV851860 KSQ851841:KSR851860 LCM851841:LCN851860 LMI851841:LMJ851860 LWE851841:LWF851860 MGA851841:MGB851860 MPW851841:MPX851860 MZS851841:MZT851860 NJO851841:NJP851860 NTK851841:NTL851860 ODG851841:ODH851860 ONC851841:OND851860 OWY851841:OWZ851860 PGU851841:PGV851860 PQQ851841:PQR851860 QAM851841:QAN851860 QKI851841:QKJ851860 QUE851841:QUF851860 REA851841:REB851860 RNW851841:RNX851860 RXS851841:RXT851860 SHO851841:SHP851860 SRK851841:SRL851860 TBG851841:TBH851860 TLC851841:TLD851860 TUY851841:TUZ851860 UEU851841:UEV851860 UOQ851841:UOR851860 UYM851841:UYN851860 VII851841:VIJ851860 VSE851841:VSF851860 WCA851841:WCB851860 WLW851841:WLX851860 WVS851841:WVT851860 K917377:L917396 JG917377:JH917396 TC917377:TD917396 ACY917377:ACZ917396 AMU917377:AMV917396 AWQ917377:AWR917396 BGM917377:BGN917396 BQI917377:BQJ917396 CAE917377:CAF917396 CKA917377:CKB917396 CTW917377:CTX917396 DDS917377:DDT917396 DNO917377:DNP917396 DXK917377:DXL917396 EHG917377:EHH917396 ERC917377:ERD917396 FAY917377:FAZ917396 FKU917377:FKV917396 FUQ917377:FUR917396 GEM917377:GEN917396 GOI917377:GOJ917396 GYE917377:GYF917396 HIA917377:HIB917396 HRW917377:HRX917396 IBS917377:IBT917396 ILO917377:ILP917396 IVK917377:IVL917396 JFG917377:JFH917396 JPC917377:JPD917396 JYY917377:JYZ917396 KIU917377:KIV917396 KSQ917377:KSR917396 LCM917377:LCN917396 LMI917377:LMJ917396 LWE917377:LWF917396 MGA917377:MGB917396 MPW917377:MPX917396 MZS917377:MZT917396 NJO917377:NJP917396 NTK917377:NTL917396 ODG917377:ODH917396 ONC917377:OND917396 OWY917377:OWZ917396 PGU917377:PGV917396 PQQ917377:PQR917396 QAM917377:QAN917396 QKI917377:QKJ917396 QUE917377:QUF917396 REA917377:REB917396 RNW917377:RNX917396 RXS917377:RXT917396 SHO917377:SHP917396 SRK917377:SRL917396 TBG917377:TBH917396 TLC917377:TLD917396 TUY917377:TUZ917396 UEU917377:UEV917396 UOQ917377:UOR917396 UYM917377:UYN917396 VII917377:VIJ917396 VSE917377:VSF917396 WCA917377:WCB917396 WLW917377:WLX917396 WVS917377:WVT917396 K982913:L982932 JG982913:JH982932 TC982913:TD982932 ACY982913:ACZ982932 AMU982913:AMV982932 AWQ982913:AWR982932 BGM982913:BGN982932 BQI982913:BQJ982932 CAE982913:CAF982932 CKA982913:CKB982932 CTW982913:CTX982932 DDS982913:DDT982932 DNO982913:DNP982932 DXK982913:DXL982932 EHG982913:EHH982932 ERC982913:ERD982932 FAY982913:FAZ982932 FKU982913:FKV982932 FUQ982913:FUR982932 GEM982913:GEN982932 GOI982913:GOJ982932 GYE982913:GYF982932 HIA982913:HIB982932 HRW982913:HRX982932 IBS982913:IBT982932 ILO982913:ILP982932 IVK982913:IVL982932 JFG982913:JFH982932 JPC982913:JPD982932 JYY982913:JYZ982932 KIU982913:KIV982932 KSQ982913:KSR982932 LCM982913:LCN982932 LMI982913:LMJ982932 LWE982913:LWF982932 MGA982913:MGB982932 MPW982913:MPX982932 MZS982913:MZT982932 NJO982913:NJP982932 NTK982913:NTL982932 ODG982913:ODH982932 ONC982913:OND982932 OWY982913:OWZ982932 PGU982913:PGV982932 PQQ982913:PQR982932 QAM982913:QAN982932 QKI982913:QKJ982932 QUE982913:QUF982932 REA982913:REB982932 RNW982913:RNX982932 RXS982913:RXT982932 SHO982913:SHP982932 SRK982913:SRL982932 TBG982913:TBH982932 TLC982913:TLD982932 TUY982913:TUZ982932 UEU982913:UEV982932 UOQ982913:UOR982932 UYM982913:UYN982932 VII982913:VIJ982932 VSE982913:VSF982932 WCA982913:WCB982932 WLW982913:WLX982932 WVS982913:WVT982932 K65394:L65394 JG65394:JH65394 TC65394:TD65394 ACY65394:ACZ65394 AMU65394:AMV65394 AWQ65394:AWR65394 BGM65394:BGN65394 BQI65394:BQJ65394 CAE65394:CAF65394 CKA65394:CKB65394 CTW65394:CTX65394 DDS65394:DDT65394 DNO65394:DNP65394 DXK65394:DXL65394 EHG65394:EHH65394 ERC65394:ERD65394 FAY65394:FAZ65394 FKU65394:FKV65394 FUQ65394:FUR65394 GEM65394:GEN65394 GOI65394:GOJ65394 GYE65394:GYF65394 HIA65394:HIB65394 HRW65394:HRX65394 IBS65394:IBT65394 ILO65394:ILP65394 IVK65394:IVL65394 JFG65394:JFH65394 JPC65394:JPD65394 JYY65394:JYZ65394 KIU65394:KIV65394 KSQ65394:KSR65394 LCM65394:LCN65394 LMI65394:LMJ65394 LWE65394:LWF65394 MGA65394:MGB65394 MPW65394:MPX65394 MZS65394:MZT65394 NJO65394:NJP65394 NTK65394:NTL65394 ODG65394:ODH65394 ONC65394:OND65394 OWY65394:OWZ65394 PGU65394:PGV65394 PQQ65394:PQR65394 QAM65394:QAN65394 QKI65394:QKJ65394 QUE65394:QUF65394 REA65394:REB65394 RNW65394:RNX65394 RXS65394:RXT65394 SHO65394:SHP65394 SRK65394:SRL65394 TBG65394:TBH65394 TLC65394:TLD65394 TUY65394:TUZ65394 UEU65394:UEV65394 UOQ65394:UOR65394 UYM65394:UYN65394 VII65394:VIJ65394 VSE65394:VSF65394 WCA65394:WCB65394 WLW65394:WLX65394 WVS65394:WVT65394 K130930:L130930 JG130930:JH130930 TC130930:TD130930 ACY130930:ACZ130930 AMU130930:AMV130930 AWQ130930:AWR130930 BGM130930:BGN130930 BQI130930:BQJ130930 CAE130930:CAF130930 CKA130930:CKB130930 CTW130930:CTX130930 DDS130930:DDT130930 DNO130930:DNP130930 DXK130930:DXL130930 EHG130930:EHH130930 ERC130930:ERD130930 FAY130930:FAZ130930 FKU130930:FKV130930 FUQ130930:FUR130930 GEM130930:GEN130930 GOI130930:GOJ130930 GYE130930:GYF130930 HIA130930:HIB130930 HRW130930:HRX130930 IBS130930:IBT130930 ILO130930:ILP130930 IVK130930:IVL130930 JFG130930:JFH130930 JPC130930:JPD130930 JYY130930:JYZ130930 KIU130930:KIV130930 KSQ130930:KSR130930 LCM130930:LCN130930 LMI130930:LMJ130930 LWE130930:LWF130930 MGA130930:MGB130930 MPW130930:MPX130930 MZS130930:MZT130930 NJO130930:NJP130930 NTK130930:NTL130930 ODG130930:ODH130930 ONC130930:OND130930 OWY130930:OWZ130930 PGU130930:PGV130930 PQQ130930:PQR130930 QAM130930:QAN130930 QKI130930:QKJ130930 QUE130930:QUF130930 REA130930:REB130930 RNW130930:RNX130930 RXS130930:RXT130930 SHO130930:SHP130930 SRK130930:SRL130930 TBG130930:TBH130930 TLC130930:TLD130930 TUY130930:TUZ130930 UEU130930:UEV130930 UOQ130930:UOR130930 UYM130930:UYN130930 VII130930:VIJ130930 VSE130930:VSF130930 WCA130930:WCB130930 WLW130930:WLX130930 WVS130930:WVT130930 K196466:L196466 JG196466:JH196466 TC196466:TD196466 ACY196466:ACZ196466 AMU196466:AMV196466 AWQ196466:AWR196466 BGM196466:BGN196466 BQI196466:BQJ196466 CAE196466:CAF196466 CKA196466:CKB196466 CTW196466:CTX196466 DDS196466:DDT196466 DNO196466:DNP196466 DXK196466:DXL196466 EHG196466:EHH196466 ERC196466:ERD196466 FAY196466:FAZ196466 FKU196466:FKV196466 FUQ196466:FUR196466 GEM196466:GEN196466 GOI196466:GOJ196466 GYE196466:GYF196466 HIA196466:HIB196466 HRW196466:HRX196466 IBS196466:IBT196466 ILO196466:ILP196466 IVK196466:IVL196466 JFG196466:JFH196466 JPC196466:JPD196466 JYY196466:JYZ196466 KIU196466:KIV196466 KSQ196466:KSR196466 LCM196466:LCN196466 LMI196466:LMJ196466 LWE196466:LWF196466 MGA196466:MGB196466 MPW196466:MPX196466 MZS196466:MZT196466 NJO196466:NJP196466 NTK196466:NTL196466 ODG196466:ODH196466 ONC196466:OND196466 OWY196466:OWZ196466 PGU196466:PGV196466 PQQ196466:PQR196466 QAM196466:QAN196466 QKI196466:QKJ196466 QUE196466:QUF196466 REA196466:REB196466 RNW196466:RNX196466 RXS196466:RXT196466 SHO196466:SHP196466 SRK196466:SRL196466 TBG196466:TBH196466 TLC196466:TLD196466 TUY196466:TUZ196466 UEU196466:UEV196466 UOQ196466:UOR196466 UYM196466:UYN196466 VII196466:VIJ196466 VSE196466:VSF196466 WCA196466:WCB196466 WLW196466:WLX196466 WVS196466:WVT196466 K262002:L262002 JG262002:JH262002 TC262002:TD262002 ACY262002:ACZ262002 AMU262002:AMV262002 AWQ262002:AWR262002 BGM262002:BGN262002 BQI262002:BQJ262002 CAE262002:CAF262002 CKA262002:CKB262002 CTW262002:CTX262002 DDS262002:DDT262002 DNO262002:DNP262002 DXK262002:DXL262002 EHG262002:EHH262002 ERC262002:ERD262002 FAY262002:FAZ262002 FKU262002:FKV262002 FUQ262002:FUR262002 GEM262002:GEN262002 GOI262002:GOJ262002 GYE262002:GYF262002 HIA262002:HIB262002 HRW262002:HRX262002 IBS262002:IBT262002 ILO262002:ILP262002 IVK262002:IVL262002 JFG262002:JFH262002 JPC262002:JPD262002 JYY262002:JYZ262002 KIU262002:KIV262002 KSQ262002:KSR262002 LCM262002:LCN262002 LMI262002:LMJ262002 LWE262002:LWF262002 MGA262002:MGB262002 MPW262002:MPX262002 MZS262002:MZT262002 NJO262002:NJP262002 NTK262002:NTL262002 ODG262002:ODH262002 ONC262002:OND262002 OWY262002:OWZ262002 PGU262002:PGV262002 PQQ262002:PQR262002 QAM262002:QAN262002 QKI262002:QKJ262002 QUE262002:QUF262002 REA262002:REB262002 RNW262002:RNX262002 RXS262002:RXT262002 SHO262002:SHP262002 SRK262002:SRL262002 TBG262002:TBH262002 TLC262002:TLD262002 TUY262002:TUZ262002 UEU262002:UEV262002 UOQ262002:UOR262002 UYM262002:UYN262002 VII262002:VIJ262002 VSE262002:VSF262002 WCA262002:WCB262002 WLW262002:WLX262002 WVS262002:WVT262002 K327538:L327538 JG327538:JH327538 TC327538:TD327538 ACY327538:ACZ327538 AMU327538:AMV327538 AWQ327538:AWR327538 BGM327538:BGN327538 BQI327538:BQJ327538 CAE327538:CAF327538 CKA327538:CKB327538 CTW327538:CTX327538 DDS327538:DDT327538 DNO327538:DNP327538 DXK327538:DXL327538 EHG327538:EHH327538 ERC327538:ERD327538 FAY327538:FAZ327538 FKU327538:FKV327538 FUQ327538:FUR327538 GEM327538:GEN327538 GOI327538:GOJ327538 GYE327538:GYF327538 HIA327538:HIB327538 HRW327538:HRX327538 IBS327538:IBT327538 ILO327538:ILP327538 IVK327538:IVL327538 JFG327538:JFH327538 JPC327538:JPD327538 JYY327538:JYZ327538 KIU327538:KIV327538 KSQ327538:KSR327538 LCM327538:LCN327538 LMI327538:LMJ327538 LWE327538:LWF327538 MGA327538:MGB327538 MPW327538:MPX327538 MZS327538:MZT327538 NJO327538:NJP327538 NTK327538:NTL327538 ODG327538:ODH327538 ONC327538:OND327538 OWY327538:OWZ327538 PGU327538:PGV327538 PQQ327538:PQR327538 QAM327538:QAN327538 QKI327538:QKJ327538 QUE327538:QUF327538 REA327538:REB327538 RNW327538:RNX327538 RXS327538:RXT327538 SHO327538:SHP327538 SRK327538:SRL327538 TBG327538:TBH327538 TLC327538:TLD327538 TUY327538:TUZ327538 UEU327538:UEV327538 UOQ327538:UOR327538 UYM327538:UYN327538 VII327538:VIJ327538 VSE327538:VSF327538 WCA327538:WCB327538 WLW327538:WLX327538 WVS327538:WVT327538 K393074:L393074 JG393074:JH393074 TC393074:TD393074 ACY393074:ACZ393074 AMU393074:AMV393074 AWQ393074:AWR393074 BGM393074:BGN393074 BQI393074:BQJ393074 CAE393074:CAF393074 CKA393074:CKB393074 CTW393074:CTX393074 DDS393074:DDT393074 DNO393074:DNP393074 DXK393074:DXL393074 EHG393074:EHH393074 ERC393074:ERD393074 FAY393074:FAZ393074 FKU393074:FKV393074 FUQ393074:FUR393074 GEM393074:GEN393074 GOI393074:GOJ393074 GYE393074:GYF393074 HIA393074:HIB393074 HRW393074:HRX393074 IBS393074:IBT393074 ILO393074:ILP393074 IVK393074:IVL393074 JFG393074:JFH393074 JPC393074:JPD393074 JYY393074:JYZ393074 KIU393074:KIV393074 KSQ393074:KSR393074 LCM393074:LCN393074 LMI393074:LMJ393074 LWE393074:LWF393074 MGA393074:MGB393074 MPW393074:MPX393074 MZS393074:MZT393074 NJO393074:NJP393074 NTK393074:NTL393074 ODG393074:ODH393074 ONC393074:OND393074 OWY393074:OWZ393074 PGU393074:PGV393074 PQQ393074:PQR393074 QAM393074:QAN393074 QKI393074:QKJ393074 QUE393074:QUF393074 REA393074:REB393074 RNW393074:RNX393074 RXS393074:RXT393074 SHO393074:SHP393074 SRK393074:SRL393074 TBG393074:TBH393074 TLC393074:TLD393074 TUY393074:TUZ393074 UEU393074:UEV393074 UOQ393074:UOR393074 UYM393074:UYN393074 VII393074:VIJ393074 VSE393074:VSF393074 WCA393074:WCB393074 WLW393074:WLX393074 WVS393074:WVT393074 K458610:L458610 JG458610:JH458610 TC458610:TD458610 ACY458610:ACZ458610 AMU458610:AMV458610 AWQ458610:AWR458610 BGM458610:BGN458610 BQI458610:BQJ458610 CAE458610:CAF458610 CKA458610:CKB458610 CTW458610:CTX458610 DDS458610:DDT458610 DNO458610:DNP458610 DXK458610:DXL458610 EHG458610:EHH458610 ERC458610:ERD458610 FAY458610:FAZ458610 FKU458610:FKV458610 FUQ458610:FUR458610 GEM458610:GEN458610 GOI458610:GOJ458610 GYE458610:GYF458610 HIA458610:HIB458610 HRW458610:HRX458610 IBS458610:IBT458610 ILO458610:ILP458610 IVK458610:IVL458610 JFG458610:JFH458610 JPC458610:JPD458610 JYY458610:JYZ458610 KIU458610:KIV458610 KSQ458610:KSR458610 LCM458610:LCN458610 LMI458610:LMJ458610 LWE458610:LWF458610 MGA458610:MGB458610 MPW458610:MPX458610 MZS458610:MZT458610 NJO458610:NJP458610 NTK458610:NTL458610 ODG458610:ODH458610 ONC458610:OND458610 OWY458610:OWZ458610 PGU458610:PGV458610 PQQ458610:PQR458610 QAM458610:QAN458610 QKI458610:QKJ458610 QUE458610:QUF458610 REA458610:REB458610 RNW458610:RNX458610 RXS458610:RXT458610 SHO458610:SHP458610 SRK458610:SRL458610 TBG458610:TBH458610 TLC458610:TLD458610 TUY458610:TUZ458610 UEU458610:UEV458610 UOQ458610:UOR458610 UYM458610:UYN458610 VII458610:VIJ458610 VSE458610:VSF458610 WCA458610:WCB458610 WLW458610:WLX458610 WVS458610:WVT458610 K524146:L524146 JG524146:JH524146 TC524146:TD524146 ACY524146:ACZ524146 AMU524146:AMV524146 AWQ524146:AWR524146 BGM524146:BGN524146 BQI524146:BQJ524146 CAE524146:CAF524146 CKA524146:CKB524146 CTW524146:CTX524146 DDS524146:DDT524146 DNO524146:DNP524146 DXK524146:DXL524146 EHG524146:EHH524146 ERC524146:ERD524146 FAY524146:FAZ524146 FKU524146:FKV524146 FUQ524146:FUR524146 GEM524146:GEN524146 GOI524146:GOJ524146 GYE524146:GYF524146 HIA524146:HIB524146 HRW524146:HRX524146 IBS524146:IBT524146 ILO524146:ILP524146 IVK524146:IVL524146 JFG524146:JFH524146 JPC524146:JPD524146 JYY524146:JYZ524146 KIU524146:KIV524146 KSQ524146:KSR524146 LCM524146:LCN524146 LMI524146:LMJ524146 LWE524146:LWF524146 MGA524146:MGB524146 MPW524146:MPX524146 MZS524146:MZT524146 NJO524146:NJP524146 NTK524146:NTL524146 ODG524146:ODH524146 ONC524146:OND524146 OWY524146:OWZ524146 PGU524146:PGV524146 PQQ524146:PQR524146 QAM524146:QAN524146 QKI524146:QKJ524146 QUE524146:QUF524146 REA524146:REB524146 RNW524146:RNX524146 RXS524146:RXT524146 SHO524146:SHP524146 SRK524146:SRL524146 TBG524146:TBH524146 TLC524146:TLD524146 TUY524146:TUZ524146 UEU524146:UEV524146 UOQ524146:UOR524146 UYM524146:UYN524146 VII524146:VIJ524146 VSE524146:VSF524146 WCA524146:WCB524146 WLW524146:WLX524146 WVS524146:WVT524146 K589682:L589682 JG589682:JH589682 TC589682:TD589682 ACY589682:ACZ589682 AMU589682:AMV589682 AWQ589682:AWR589682 BGM589682:BGN589682 BQI589682:BQJ589682 CAE589682:CAF589682 CKA589682:CKB589682 CTW589682:CTX589682 DDS589682:DDT589682 DNO589682:DNP589682 DXK589682:DXL589682 EHG589682:EHH589682 ERC589682:ERD589682 FAY589682:FAZ589682 FKU589682:FKV589682 FUQ589682:FUR589682 GEM589682:GEN589682 GOI589682:GOJ589682 GYE589682:GYF589682 HIA589682:HIB589682 HRW589682:HRX589682 IBS589682:IBT589682 ILO589682:ILP589682 IVK589682:IVL589682 JFG589682:JFH589682 JPC589682:JPD589682 JYY589682:JYZ589682 KIU589682:KIV589682 KSQ589682:KSR589682 LCM589682:LCN589682 LMI589682:LMJ589682 LWE589682:LWF589682 MGA589682:MGB589682 MPW589682:MPX589682 MZS589682:MZT589682 NJO589682:NJP589682 NTK589682:NTL589682 ODG589682:ODH589682 ONC589682:OND589682 OWY589682:OWZ589682 PGU589682:PGV589682 PQQ589682:PQR589682 QAM589682:QAN589682 QKI589682:QKJ589682 QUE589682:QUF589682 REA589682:REB589682 RNW589682:RNX589682 RXS589682:RXT589682 SHO589682:SHP589682 SRK589682:SRL589682 TBG589682:TBH589682 TLC589682:TLD589682 TUY589682:TUZ589682 UEU589682:UEV589682 UOQ589682:UOR589682 UYM589682:UYN589682 VII589682:VIJ589682 VSE589682:VSF589682 WCA589682:WCB589682 WLW589682:WLX589682 WVS589682:WVT589682 K655218:L655218 JG655218:JH655218 TC655218:TD655218 ACY655218:ACZ655218 AMU655218:AMV655218 AWQ655218:AWR655218 BGM655218:BGN655218 BQI655218:BQJ655218 CAE655218:CAF655218 CKA655218:CKB655218 CTW655218:CTX655218 DDS655218:DDT655218 DNO655218:DNP655218 DXK655218:DXL655218 EHG655218:EHH655218 ERC655218:ERD655218 FAY655218:FAZ655218 FKU655218:FKV655218 FUQ655218:FUR655218 GEM655218:GEN655218 GOI655218:GOJ655218 GYE655218:GYF655218 HIA655218:HIB655218 HRW655218:HRX655218 IBS655218:IBT655218 ILO655218:ILP655218 IVK655218:IVL655218 JFG655218:JFH655218 JPC655218:JPD655218 JYY655218:JYZ655218 KIU655218:KIV655218 KSQ655218:KSR655218 LCM655218:LCN655218 LMI655218:LMJ655218 LWE655218:LWF655218 MGA655218:MGB655218 MPW655218:MPX655218 MZS655218:MZT655218 NJO655218:NJP655218 NTK655218:NTL655218 ODG655218:ODH655218 ONC655218:OND655218 OWY655218:OWZ655218 PGU655218:PGV655218 PQQ655218:PQR655218 QAM655218:QAN655218 QKI655218:QKJ655218 QUE655218:QUF655218 REA655218:REB655218 RNW655218:RNX655218 RXS655218:RXT655218 SHO655218:SHP655218 SRK655218:SRL655218 TBG655218:TBH655218 TLC655218:TLD655218 TUY655218:TUZ655218 UEU655218:UEV655218 UOQ655218:UOR655218 UYM655218:UYN655218 VII655218:VIJ655218 VSE655218:VSF655218 WCA655218:WCB655218 WLW655218:WLX655218 WVS655218:WVT655218 K720754:L720754 JG720754:JH720754 TC720754:TD720754 ACY720754:ACZ720754 AMU720754:AMV720754 AWQ720754:AWR720754 BGM720754:BGN720754 BQI720754:BQJ720754 CAE720754:CAF720754 CKA720754:CKB720754 CTW720754:CTX720754 DDS720754:DDT720754 DNO720754:DNP720754 DXK720754:DXL720754 EHG720754:EHH720754 ERC720754:ERD720754 FAY720754:FAZ720754 FKU720754:FKV720754 FUQ720754:FUR720754 GEM720754:GEN720754 GOI720754:GOJ720754 GYE720754:GYF720754 HIA720754:HIB720754 HRW720754:HRX720754 IBS720754:IBT720754 ILO720754:ILP720754 IVK720754:IVL720754 JFG720754:JFH720754 JPC720754:JPD720754 JYY720754:JYZ720754 KIU720754:KIV720754 KSQ720754:KSR720754 LCM720754:LCN720754 LMI720754:LMJ720754 LWE720754:LWF720754 MGA720754:MGB720754 MPW720754:MPX720754 MZS720754:MZT720754 NJO720754:NJP720754 NTK720754:NTL720754 ODG720754:ODH720754 ONC720754:OND720754 OWY720754:OWZ720754 PGU720754:PGV720754 PQQ720754:PQR720754 QAM720754:QAN720754 QKI720754:QKJ720754 QUE720754:QUF720754 REA720754:REB720754 RNW720754:RNX720754 RXS720754:RXT720754 SHO720754:SHP720754 SRK720754:SRL720754 TBG720754:TBH720754 TLC720754:TLD720754 TUY720754:TUZ720754 UEU720754:UEV720754 UOQ720754:UOR720754 UYM720754:UYN720754 VII720754:VIJ720754 VSE720754:VSF720754 WCA720754:WCB720754 WLW720754:WLX720754 WVS720754:WVT720754 K786290:L786290 JG786290:JH786290 TC786290:TD786290 ACY786290:ACZ786290 AMU786290:AMV786290 AWQ786290:AWR786290 BGM786290:BGN786290 BQI786290:BQJ786290 CAE786290:CAF786290 CKA786290:CKB786290 CTW786290:CTX786290 DDS786290:DDT786290 DNO786290:DNP786290 DXK786290:DXL786290 EHG786290:EHH786290 ERC786290:ERD786290 FAY786290:FAZ786290 FKU786290:FKV786290 FUQ786290:FUR786290 GEM786290:GEN786290 GOI786290:GOJ786290 GYE786290:GYF786290 HIA786290:HIB786290 HRW786290:HRX786290 IBS786290:IBT786290 ILO786290:ILP786290 IVK786290:IVL786290 JFG786290:JFH786290 JPC786290:JPD786290 JYY786290:JYZ786290 KIU786290:KIV786290 KSQ786290:KSR786290 LCM786290:LCN786290 LMI786290:LMJ786290 LWE786290:LWF786290 MGA786290:MGB786290 MPW786290:MPX786290 MZS786290:MZT786290 NJO786290:NJP786290 NTK786290:NTL786290 ODG786290:ODH786290 ONC786290:OND786290 OWY786290:OWZ786290 PGU786290:PGV786290 PQQ786290:PQR786290 QAM786290:QAN786290 QKI786290:QKJ786290 QUE786290:QUF786290 REA786290:REB786290 RNW786290:RNX786290 RXS786290:RXT786290 SHO786290:SHP786290 SRK786290:SRL786290 TBG786290:TBH786290 TLC786290:TLD786290 TUY786290:TUZ786290 UEU786290:UEV786290 UOQ786290:UOR786290 UYM786290:UYN786290 VII786290:VIJ786290 VSE786290:VSF786290 WCA786290:WCB786290 WLW786290:WLX786290 WVS786290:WVT786290 K851826:L851826 JG851826:JH851826 TC851826:TD851826 ACY851826:ACZ851826 AMU851826:AMV851826 AWQ851826:AWR851826 BGM851826:BGN851826 BQI851826:BQJ851826 CAE851826:CAF851826 CKA851826:CKB851826 CTW851826:CTX851826 DDS851826:DDT851826 DNO851826:DNP851826 DXK851826:DXL851826 EHG851826:EHH851826 ERC851826:ERD851826 FAY851826:FAZ851826 FKU851826:FKV851826 FUQ851826:FUR851826 GEM851826:GEN851826 GOI851826:GOJ851826 GYE851826:GYF851826 HIA851826:HIB851826 HRW851826:HRX851826 IBS851826:IBT851826 ILO851826:ILP851826 IVK851826:IVL851826 JFG851826:JFH851826 JPC851826:JPD851826 JYY851826:JYZ851826 KIU851826:KIV851826 KSQ851826:KSR851826 LCM851826:LCN851826 LMI851826:LMJ851826 LWE851826:LWF851826 MGA851826:MGB851826 MPW851826:MPX851826 MZS851826:MZT851826 NJO851826:NJP851826 NTK851826:NTL851826 ODG851826:ODH851826 ONC851826:OND851826 OWY851826:OWZ851826 PGU851826:PGV851826 PQQ851826:PQR851826 QAM851826:QAN851826 QKI851826:QKJ851826 QUE851826:QUF851826 REA851826:REB851826 RNW851826:RNX851826 RXS851826:RXT851826 SHO851826:SHP851826 SRK851826:SRL851826 TBG851826:TBH851826 TLC851826:TLD851826 TUY851826:TUZ851826 UEU851826:UEV851826 UOQ851826:UOR851826 UYM851826:UYN851826 VII851826:VIJ851826 VSE851826:VSF851826 WCA851826:WCB851826 WLW851826:WLX851826 WVS851826:WVT851826 K917362:L917362 JG917362:JH917362 TC917362:TD917362 ACY917362:ACZ917362 AMU917362:AMV917362 AWQ917362:AWR917362 BGM917362:BGN917362 BQI917362:BQJ917362 CAE917362:CAF917362 CKA917362:CKB917362 CTW917362:CTX917362 DDS917362:DDT917362 DNO917362:DNP917362 DXK917362:DXL917362 EHG917362:EHH917362 ERC917362:ERD917362 FAY917362:FAZ917362 FKU917362:FKV917362 FUQ917362:FUR917362 GEM917362:GEN917362 GOI917362:GOJ917362 GYE917362:GYF917362 HIA917362:HIB917362 HRW917362:HRX917362 IBS917362:IBT917362 ILO917362:ILP917362 IVK917362:IVL917362 JFG917362:JFH917362 JPC917362:JPD917362 JYY917362:JYZ917362 KIU917362:KIV917362 KSQ917362:KSR917362 LCM917362:LCN917362 LMI917362:LMJ917362 LWE917362:LWF917362 MGA917362:MGB917362 MPW917362:MPX917362 MZS917362:MZT917362 NJO917362:NJP917362 NTK917362:NTL917362 ODG917362:ODH917362 ONC917362:OND917362 OWY917362:OWZ917362 PGU917362:PGV917362 PQQ917362:PQR917362 QAM917362:QAN917362 QKI917362:QKJ917362 QUE917362:QUF917362 REA917362:REB917362 RNW917362:RNX917362 RXS917362:RXT917362 SHO917362:SHP917362 SRK917362:SRL917362 TBG917362:TBH917362 TLC917362:TLD917362 TUY917362:TUZ917362 UEU917362:UEV917362 UOQ917362:UOR917362 UYM917362:UYN917362 VII917362:VIJ917362 VSE917362:VSF917362 WCA917362:WCB917362 WLW917362:WLX917362 WVS917362:WVT917362 K982898:L982898 JG982898:JH982898 TC982898:TD982898 ACY982898:ACZ982898 AMU982898:AMV982898 AWQ982898:AWR982898 BGM982898:BGN982898 BQI982898:BQJ982898 CAE982898:CAF982898 CKA982898:CKB982898 CTW982898:CTX982898 DDS982898:DDT982898 DNO982898:DNP982898 DXK982898:DXL982898 EHG982898:EHH982898 ERC982898:ERD982898 FAY982898:FAZ982898 FKU982898:FKV982898 FUQ982898:FUR982898 GEM982898:GEN982898 GOI982898:GOJ982898 GYE982898:GYF982898 HIA982898:HIB982898 HRW982898:HRX982898 IBS982898:IBT982898 ILO982898:ILP982898 IVK982898:IVL982898 JFG982898:JFH982898 JPC982898:JPD982898 JYY982898:JYZ982898 KIU982898:KIV982898 KSQ982898:KSR982898 LCM982898:LCN982898 LMI982898:LMJ982898 LWE982898:LWF982898 MGA982898:MGB982898 MPW982898:MPX982898 MZS982898:MZT982898 NJO982898:NJP982898 NTK982898:NTL982898 ODG982898:ODH982898 ONC982898:OND982898 OWY982898:OWZ982898 PGU982898:PGV982898 PQQ982898:PQR982898 QAM982898:QAN982898 QKI982898:QKJ982898 QUE982898:QUF982898 REA982898:REB982898 RNW982898:RNX982898 RXS982898:RXT982898 SHO982898:SHP982898 SRK982898:SRL982898 TBG982898:TBH982898 TLC982898:TLD982898 TUY982898:TUZ982898 UEU982898:UEV982898 UOQ982898:UOR982898 UYM982898:UYN982898 VII982898:VIJ982898 VSE982898:VSF982898 WCA982898:WCB982898 WLW982898:WLX982898 WVS982898:WVT982898 K65396:L65403 JG65396:JH65403 TC65396:TD65403 ACY65396:ACZ65403 AMU65396:AMV65403 AWQ65396:AWR65403 BGM65396:BGN65403 BQI65396:BQJ65403 CAE65396:CAF65403 CKA65396:CKB65403 CTW65396:CTX65403 DDS65396:DDT65403 DNO65396:DNP65403 DXK65396:DXL65403 EHG65396:EHH65403 ERC65396:ERD65403 FAY65396:FAZ65403 FKU65396:FKV65403 FUQ65396:FUR65403 GEM65396:GEN65403 GOI65396:GOJ65403 GYE65396:GYF65403 HIA65396:HIB65403 HRW65396:HRX65403 IBS65396:IBT65403 ILO65396:ILP65403 IVK65396:IVL65403 JFG65396:JFH65403 JPC65396:JPD65403 JYY65396:JYZ65403 KIU65396:KIV65403 KSQ65396:KSR65403 LCM65396:LCN65403 LMI65396:LMJ65403 LWE65396:LWF65403 MGA65396:MGB65403 MPW65396:MPX65403 MZS65396:MZT65403 NJO65396:NJP65403 NTK65396:NTL65403 ODG65396:ODH65403 ONC65396:OND65403 OWY65396:OWZ65403 PGU65396:PGV65403 PQQ65396:PQR65403 QAM65396:QAN65403 QKI65396:QKJ65403 QUE65396:QUF65403 REA65396:REB65403 RNW65396:RNX65403 RXS65396:RXT65403 SHO65396:SHP65403 SRK65396:SRL65403 TBG65396:TBH65403 TLC65396:TLD65403 TUY65396:TUZ65403 UEU65396:UEV65403 UOQ65396:UOR65403 UYM65396:UYN65403 VII65396:VIJ65403 VSE65396:VSF65403 WCA65396:WCB65403 WLW65396:WLX65403 WVS65396:WVT65403 K130932:L130939 JG130932:JH130939 TC130932:TD130939 ACY130932:ACZ130939 AMU130932:AMV130939 AWQ130932:AWR130939 BGM130932:BGN130939 BQI130932:BQJ130939 CAE130932:CAF130939 CKA130932:CKB130939 CTW130932:CTX130939 DDS130932:DDT130939 DNO130932:DNP130939 DXK130932:DXL130939 EHG130932:EHH130939 ERC130932:ERD130939 FAY130932:FAZ130939 FKU130932:FKV130939 FUQ130932:FUR130939 GEM130932:GEN130939 GOI130932:GOJ130939 GYE130932:GYF130939 HIA130932:HIB130939 HRW130932:HRX130939 IBS130932:IBT130939 ILO130932:ILP130939 IVK130932:IVL130939 JFG130932:JFH130939 JPC130932:JPD130939 JYY130932:JYZ130939 KIU130932:KIV130939 KSQ130932:KSR130939 LCM130932:LCN130939 LMI130932:LMJ130939 LWE130932:LWF130939 MGA130932:MGB130939 MPW130932:MPX130939 MZS130932:MZT130939 NJO130932:NJP130939 NTK130932:NTL130939 ODG130932:ODH130939 ONC130932:OND130939 OWY130932:OWZ130939 PGU130932:PGV130939 PQQ130932:PQR130939 QAM130932:QAN130939 QKI130932:QKJ130939 QUE130932:QUF130939 REA130932:REB130939 RNW130932:RNX130939 RXS130932:RXT130939 SHO130932:SHP130939 SRK130932:SRL130939 TBG130932:TBH130939 TLC130932:TLD130939 TUY130932:TUZ130939 UEU130932:UEV130939 UOQ130932:UOR130939 UYM130932:UYN130939 VII130932:VIJ130939 VSE130932:VSF130939 WCA130932:WCB130939 WLW130932:WLX130939 WVS130932:WVT130939 K196468:L196475 JG196468:JH196475 TC196468:TD196475 ACY196468:ACZ196475 AMU196468:AMV196475 AWQ196468:AWR196475 BGM196468:BGN196475 BQI196468:BQJ196475 CAE196468:CAF196475 CKA196468:CKB196475 CTW196468:CTX196475 DDS196468:DDT196475 DNO196468:DNP196475 DXK196468:DXL196475 EHG196468:EHH196475 ERC196468:ERD196475 FAY196468:FAZ196475 FKU196468:FKV196475 FUQ196468:FUR196475 GEM196468:GEN196475 GOI196468:GOJ196475 GYE196468:GYF196475 HIA196468:HIB196475 HRW196468:HRX196475 IBS196468:IBT196475 ILO196468:ILP196475 IVK196468:IVL196475 JFG196468:JFH196475 JPC196468:JPD196475 JYY196468:JYZ196475 KIU196468:KIV196475 KSQ196468:KSR196475 LCM196468:LCN196475 LMI196468:LMJ196475 LWE196468:LWF196475 MGA196468:MGB196475 MPW196468:MPX196475 MZS196468:MZT196475 NJO196468:NJP196475 NTK196468:NTL196475 ODG196468:ODH196475 ONC196468:OND196475 OWY196468:OWZ196475 PGU196468:PGV196475 PQQ196468:PQR196475 QAM196468:QAN196475 QKI196468:QKJ196475 QUE196468:QUF196475 REA196468:REB196475 RNW196468:RNX196475 RXS196468:RXT196475 SHO196468:SHP196475 SRK196468:SRL196475 TBG196468:TBH196475 TLC196468:TLD196475 TUY196468:TUZ196475 UEU196468:UEV196475 UOQ196468:UOR196475 UYM196468:UYN196475 VII196468:VIJ196475 VSE196468:VSF196475 WCA196468:WCB196475 WLW196468:WLX196475 WVS196468:WVT196475 K262004:L262011 JG262004:JH262011 TC262004:TD262011 ACY262004:ACZ262011 AMU262004:AMV262011 AWQ262004:AWR262011 BGM262004:BGN262011 BQI262004:BQJ262011 CAE262004:CAF262011 CKA262004:CKB262011 CTW262004:CTX262011 DDS262004:DDT262011 DNO262004:DNP262011 DXK262004:DXL262011 EHG262004:EHH262011 ERC262004:ERD262011 FAY262004:FAZ262011 FKU262004:FKV262011 FUQ262004:FUR262011 GEM262004:GEN262011 GOI262004:GOJ262011 GYE262004:GYF262011 HIA262004:HIB262011 HRW262004:HRX262011 IBS262004:IBT262011 ILO262004:ILP262011 IVK262004:IVL262011 JFG262004:JFH262011 JPC262004:JPD262011 JYY262004:JYZ262011 KIU262004:KIV262011 KSQ262004:KSR262011 LCM262004:LCN262011 LMI262004:LMJ262011 LWE262004:LWF262011 MGA262004:MGB262011 MPW262004:MPX262011 MZS262004:MZT262011 NJO262004:NJP262011 NTK262004:NTL262011 ODG262004:ODH262011 ONC262004:OND262011 OWY262004:OWZ262011 PGU262004:PGV262011 PQQ262004:PQR262011 QAM262004:QAN262011 QKI262004:QKJ262011 QUE262004:QUF262011 REA262004:REB262011 RNW262004:RNX262011 RXS262004:RXT262011 SHO262004:SHP262011 SRK262004:SRL262011 TBG262004:TBH262011 TLC262004:TLD262011 TUY262004:TUZ262011 UEU262004:UEV262011 UOQ262004:UOR262011 UYM262004:UYN262011 VII262004:VIJ262011 VSE262004:VSF262011 WCA262004:WCB262011 WLW262004:WLX262011 WVS262004:WVT262011 K327540:L327547 JG327540:JH327547 TC327540:TD327547 ACY327540:ACZ327547 AMU327540:AMV327547 AWQ327540:AWR327547 BGM327540:BGN327547 BQI327540:BQJ327547 CAE327540:CAF327547 CKA327540:CKB327547 CTW327540:CTX327547 DDS327540:DDT327547 DNO327540:DNP327547 DXK327540:DXL327547 EHG327540:EHH327547 ERC327540:ERD327547 FAY327540:FAZ327547 FKU327540:FKV327547 FUQ327540:FUR327547 GEM327540:GEN327547 GOI327540:GOJ327547 GYE327540:GYF327547 HIA327540:HIB327547 HRW327540:HRX327547 IBS327540:IBT327547 ILO327540:ILP327547 IVK327540:IVL327547 JFG327540:JFH327547 JPC327540:JPD327547 JYY327540:JYZ327547 KIU327540:KIV327547 KSQ327540:KSR327547 LCM327540:LCN327547 LMI327540:LMJ327547 LWE327540:LWF327547 MGA327540:MGB327547 MPW327540:MPX327547 MZS327540:MZT327547 NJO327540:NJP327547 NTK327540:NTL327547 ODG327540:ODH327547 ONC327540:OND327547 OWY327540:OWZ327547 PGU327540:PGV327547 PQQ327540:PQR327547 QAM327540:QAN327547 QKI327540:QKJ327547 QUE327540:QUF327547 REA327540:REB327547 RNW327540:RNX327547 RXS327540:RXT327547 SHO327540:SHP327547 SRK327540:SRL327547 TBG327540:TBH327547 TLC327540:TLD327547 TUY327540:TUZ327547 UEU327540:UEV327547 UOQ327540:UOR327547 UYM327540:UYN327547 VII327540:VIJ327547 VSE327540:VSF327547 WCA327540:WCB327547 WLW327540:WLX327547 WVS327540:WVT327547 K393076:L393083 JG393076:JH393083 TC393076:TD393083 ACY393076:ACZ393083 AMU393076:AMV393083 AWQ393076:AWR393083 BGM393076:BGN393083 BQI393076:BQJ393083 CAE393076:CAF393083 CKA393076:CKB393083 CTW393076:CTX393083 DDS393076:DDT393083 DNO393076:DNP393083 DXK393076:DXL393083 EHG393076:EHH393083 ERC393076:ERD393083 FAY393076:FAZ393083 FKU393076:FKV393083 FUQ393076:FUR393083 GEM393076:GEN393083 GOI393076:GOJ393083 GYE393076:GYF393083 HIA393076:HIB393083 HRW393076:HRX393083 IBS393076:IBT393083 ILO393076:ILP393083 IVK393076:IVL393083 JFG393076:JFH393083 JPC393076:JPD393083 JYY393076:JYZ393083 KIU393076:KIV393083 KSQ393076:KSR393083 LCM393076:LCN393083 LMI393076:LMJ393083 LWE393076:LWF393083 MGA393076:MGB393083 MPW393076:MPX393083 MZS393076:MZT393083 NJO393076:NJP393083 NTK393076:NTL393083 ODG393076:ODH393083 ONC393076:OND393083 OWY393076:OWZ393083 PGU393076:PGV393083 PQQ393076:PQR393083 QAM393076:QAN393083 QKI393076:QKJ393083 QUE393076:QUF393083 REA393076:REB393083 RNW393076:RNX393083 RXS393076:RXT393083 SHO393076:SHP393083 SRK393076:SRL393083 TBG393076:TBH393083 TLC393076:TLD393083 TUY393076:TUZ393083 UEU393076:UEV393083 UOQ393076:UOR393083 UYM393076:UYN393083 VII393076:VIJ393083 VSE393076:VSF393083 WCA393076:WCB393083 WLW393076:WLX393083 WVS393076:WVT393083 K458612:L458619 JG458612:JH458619 TC458612:TD458619 ACY458612:ACZ458619 AMU458612:AMV458619 AWQ458612:AWR458619 BGM458612:BGN458619 BQI458612:BQJ458619 CAE458612:CAF458619 CKA458612:CKB458619 CTW458612:CTX458619 DDS458612:DDT458619 DNO458612:DNP458619 DXK458612:DXL458619 EHG458612:EHH458619 ERC458612:ERD458619 FAY458612:FAZ458619 FKU458612:FKV458619 FUQ458612:FUR458619 GEM458612:GEN458619 GOI458612:GOJ458619 GYE458612:GYF458619 HIA458612:HIB458619 HRW458612:HRX458619 IBS458612:IBT458619 ILO458612:ILP458619 IVK458612:IVL458619 JFG458612:JFH458619 JPC458612:JPD458619 JYY458612:JYZ458619 KIU458612:KIV458619 KSQ458612:KSR458619 LCM458612:LCN458619 LMI458612:LMJ458619 LWE458612:LWF458619 MGA458612:MGB458619 MPW458612:MPX458619 MZS458612:MZT458619 NJO458612:NJP458619 NTK458612:NTL458619 ODG458612:ODH458619 ONC458612:OND458619 OWY458612:OWZ458619 PGU458612:PGV458619 PQQ458612:PQR458619 QAM458612:QAN458619 QKI458612:QKJ458619 QUE458612:QUF458619 REA458612:REB458619 RNW458612:RNX458619 RXS458612:RXT458619 SHO458612:SHP458619 SRK458612:SRL458619 TBG458612:TBH458619 TLC458612:TLD458619 TUY458612:TUZ458619 UEU458612:UEV458619 UOQ458612:UOR458619 UYM458612:UYN458619 VII458612:VIJ458619 VSE458612:VSF458619 WCA458612:WCB458619 WLW458612:WLX458619 WVS458612:WVT458619 K524148:L524155 JG524148:JH524155 TC524148:TD524155 ACY524148:ACZ524155 AMU524148:AMV524155 AWQ524148:AWR524155 BGM524148:BGN524155 BQI524148:BQJ524155 CAE524148:CAF524155 CKA524148:CKB524155 CTW524148:CTX524155 DDS524148:DDT524155 DNO524148:DNP524155 DXK524148:DXL524155 EHG524148:EHH524155 ERC524148:ERD524155 FAY524148:FAZ524155 FKU524148:FKV524155 FUQ524148:FUR524155 GEM524148:GEN524155 GOI524148:GOJ524155 GYE524148:GYF524155 HIA524148:HIB524155 HRW524148:HRX524155 IBS524148:IBT524155 ILO524148:ILP524155 IVK524148:IVL524155 JFG524148:JFH524155 JPC524148:JPD524155 JYY524148:JYZ524155 KIU524148:KIV524155 KSQ524148:KSR524155 LCM524148:LCN524155 LMI524148:LMJ524155 LWE524148:LWF524155 MGA524148:MGB524155 MPW524148:MPX524155 MZS524148:MZT524155 NJO524148:NJP524155 NTK524148:NTL524155 ODG524148:ODH524155 ONC524148:OND524155 OWY524148:OWZ524155 PGU524148:PGV524155 PQQ524148:PQR524155 QAM524148:QAN524155 QKI524148:QKJ524155 QUE524148:QUF524155 REA524148:REB524155 RNW524148:RNX524155 RXS524148:RXT524155 SHO524148:SHP524155 SRK524148:SRL524155 TBG524148:TBH524155 TLC524148:TLD524155 TUY524148:TUZ524155 UEU524148:UEV524155 UOQ524148:UOR524155 UYM524148:UYN524155 VII524148:VIJ524155 VSE524148:VSF524155 WCA524148:WCB524155 WLW524148:WLX524155 WVS524148:WVT524155 K589684:L589691 JG589684:JH589691 TC589684:TD589691 ACY589684:ACZ589691 AMU589684:AMV589691 AWQ589684:AWR589691 BGM589684:BGN589691 BQI589684:BQJ589691 CAE589684:CAF589691 CKA589684:CKB589691 CTW589684:CTX589691 DDS589684:DDT589691 DNO589684:DNP589691 DXK589684:DXL589691 EHG589684:EHH589691 ERC589684:ERD589691 FAY589684:FAZ589691 FKU589684:FKV589691 FUQ589684:FUR589691 GEM589684:GEN589691 GOI589684:GOJ589691 GYE589684:GYF589691 HIA589684:HIB589691 HRW589684:HRX589691 IBS589684:IBT589691 ILO589684:ILP589691 IVK589684:IVL589691 JFG589684:JFH589691 JPC589684:JPD589691 JYY589684:JYZ589691 KIU589684:KIV589691 KSQ589684:KSR589691 LCM589684:LCN589691 LMI589684:LMJ589691 LWE589684:LWF589691 MGA589684:MGB589691 MPW589684:MPX589691 MZS589684:MZT589691 NJO589684:NJP589691 NTK589684:NTL589691 ODG589684:ODH589691 ONC589684:OND589691 OWY589684:OWZ589691 PGU589684:PGV589691 PQQ589684:PQR589691 QAM589684:QAN589691 QKI589684:QKJ589691 QUE589684:QUF589691 REA589684:REB589691 RNW589684:RNX589691 RXS589684:RXT589691 SHO589684:SHP589691 SRK589684:SRL589691 TBG589684:TBH589691 TLC589684:TLD589691 TUY589684:TUZ589691 UEU589684:UEV589691 UOQ589684:UOR589691 UYM589684:UYN589691 VII589684:VIJ589691 VSE589684:VSF589691 WCA589684:WCB589691 WLW589684:WLX589691 WVS589684:WVT589691 K655220:L655227 JG655220:JH655227 TC655220:TD655227 ACY655220:ACZ655227 AMU655220:AMV655227 AWQ655220:AWR655227 BGM655220:BGN655227 BQI655220:BQJ655227 CAE655220:CAF655227 CKA655220:CKB655227 CTW655220:CTX655227 DDS655220:DDT655227 DNO655220:DNP655227 DXK655220:DXL655227 EHG655220:EHH655227 ERC655220:ERD655227 FAY655220:FAZ655227 FKU655220:FKV655227 FUQ655220:FUR655227 GEM655220:GEN655227 GOI655220:GOJ655227 GYE655220:GYF655227 HIA655220:HIB655227 HRW655220:HRX655227 IBS655220:IBT655227 ILO655220:ILP655227 IVK655220:IVL655227 JFG655220:JFH655227 JPC655220:JPD655227 JYY655220:JYZ655227 KIU655220:KIV655227 KSQ655220:KSR655227 LCM655220:LCN655227 LMI655220:LMJ655227 LWE655220:LWF655227 MGA655220:MGB655227 MPW655220:MPX655227 MZS655220:MZT655227 NJO655220:NJP655227 NTK655220:NTL655227 ODG655220:ODH655227 ONC655220:OND655227 OWY655220:OWZ655227 PGU655220:PGV655227 PQQ655220:PQR655227 QAM655220:QAN655227 QKI655220:QKJ655227 QUE655220:QUF655227 REA655220:REB655227 RNW655220:RNX655227 RXS655220:RXT655227 SHO655220:SHP655227 SRK655220:SRL655227 TBG655220:TBH655227 TLC655220:TLD655227 TUY655220:TUZ655227 UEU655220:UEV655227 UOQ655220:UOR655227 UYM655220:UYN655227 VII655220:VIJ655227 VSE655220:VSF655227 WCA655220:WCB655227 WLW655220:WLX655227 WVS655220:WVT655227 K720756:L720763 JG720756:JH720763 TC720756:TD720763 ACY720756:ACZ720763 AMU720756:AMV720763 AWQ720756:AWR720763 BGM720756:BGN720763 BQI720756:BQJ720763 CAE720756:CAF720763 CKA720756:CKB720763 CTW720756:CTX720763 DDS720756:DDT720763 DNO720756:DNP720763 DXK720756:DXL720763 EHG720756:EHH720763 ERC720756:ERD720763 FAY720756:FAZ720763 FKU720756:FKV720763 FUQ720756:FUR720763 GEM720756:GEN720763 GOI720756:GOJ720763 GYE720756:GYF720763 HIA720756:HIB720763 HRW720756:HRX720763 IBS720756:IBT720763 ILO720756:ILP720763 IVK720756:IVL720763 JFG720756:JFH720763 JPC720756:JPD720763 JYY720756:JYZ720763 KIU720756:KIV720763 KSQ720756:KSR720763 LCM720756:LCN720763 LMI720756:LMJ720763 LWE720756:LWF720763 MGA720756:MGB720763 MPW720756:MPX720763 MZS720756:MZT720763 NJO720756:NJP720763 NTK720756:NTL720763 ODG720756:ODH720763 ONC720756:OND720763 OWY720756:OWZ720763 PGU720756:PGV720763 PQQ720756:PQR720763 QAM720756:QAN720763 QKI720756:QKJ720763 QUE720756:QUF720763 REA720756:REB720763 RNW720756:RNX720763 RXS720756:RXT720763 SHO720756:SHP720763 SRK720756:SRL720763 TBG720756:TBH720763 TLC720756:TLD720763 TUY720756:TUZ720763 UEU720756:UEV720763 UOQ720756:UOR720763 UYM720756:UYN720763 VII720756:VIJ720763 VSE720756:VSF720763 WCA720756:WCB720763 WLW720756:WLX720763 WVS720756:WVT720763 K786292:L786299 JG786292:JH786299 TC786292:TD786299 ACY786292:ACZ786299 AMU786292:AMV786299 AWQ786292:AWR786299 BGM786292:BGN786299 BQI786292:BQJ786299 CAE786292:CAF786299 CKA786292:CKB786299 CTW786292:CTX786299 DDS786292:DDT786299 DNO786292:DNP786299 DXK786292:DXL786299 EHG786292:EHH786299 ERC786292:ERD786299 FAY786292:FAZ786299 FKU786292:FKV786299 FUQ786292:FUR786299 GEM786292:GEN786299 GOI786292:GOJ786299 GYE786292:GYF786299 HIA786292:HIB786299 HRW786292:HRX786299 IBS786292:IBT786299 ILO786292:ILP786299 IVK786292:IVL786299 JFG786292:JFH786299 JPC786292:JPD786299 JYY786292:JYZ786299 KIU786292:KIV786299 KSQ786292:KSR786299 LCM786292:LCN786299 LMI786292:LMJ786299 LWE786292:LWF786299 MGA786292:MGB786299 MPW786292:MPX786299 MZS786292:MZT786299 NJO786292:NJP786299 NTK786292:NTL786299 ODG786292:ODH786299 ONC786292:OND786299 OWY786292:OWZ786299 PGU786292:PGV786299 PQQ786292:PQR786299 QAM786292:QAN786299 QKI786292:QKJ786299 QUE786292:QUF786299 REA786292:REB786299 RNW786292:RNX786299 RXS786292:RXT786299 SHO786292:SHP786299 SRK786292:SRL786299 TBG786292:TBH786299 TLC786292:TLD786299 TUY786292:TUZ786299 UEU786292:UEV786299 UOQ786292:UOR786299 UYM786292:UYN786299 VII786292:VIJ786299 VSE786292:VSF786299 WCA786292:WCB786299 WLW786292:WLX786299 WVS786292:WVT786299 K851828:L851835 JG851828:JH851835 TC851828:TD851835 ACY851828:ACZ851835 AMU851828:AMV851835 AWQ851828:AWR851835 BGM851828:BGN851835 BQI851828:BQJ851835 CAE851828:CAF851835 CKA851828:CKB851835 CTW851828:CTX851835 DDS851828:DDT851835 DNO851828:DNP851835 DXK851828:DXL851835 EHG851828:EHH851835 ERC851828:ERD851835 FAY851828:FAZ851835 FKU851828:FKV851835 FUQ851828:FUR851835 GEM851828:GEN851835 GOI851828:GOJ851835 GYE851828:GYF851835 HIA851828:HIB851835 HRW851828:HRX851835 IBS851828:IBT851835 ILO851828:ILP851835 IVK851828:IVL851835 JFG851828:JFH851835 JPC851828:JPD851835 JYY851828:JYZ851835 KIU851828:KIV851835 KSQ851828:KSR851835 LCM851828:LCN851835 LMI851828:LMJ851835 LWE851828:LWF851835 MGA851828:MGB851835 MPW851828:MPX851835 MZS851828:MZT851835 NJO851828:NJP851835 NTK851828:NTL851835 ODG851828:ODH851835 ONC851828:OND851835 OWY851828:OWZ851835 PGU851828:PGV851835 PQQ851828:PQR851835 QAM851828:QAN851835 QKI851828:QKJ851835 QUE851828:QUF851835 REA851828:REB851835 RNW851828:RNX851835 RXS851828:RXT851835 SHO851828:SHP851835 SRK851828:SRL851835 TBG851828:TBH851835 TLC851828:TLD851835 TUY851828:TUZ851835 UEU851828:UEV851835 UOQ851828:UOR851835 UYM851828:UYN851835 VII851828:VIJ851835 VSE851828:VSF851835 WCA851828:WCB851835 WLW851828:WLX851835 WVS851828:WVT851835 K917364:L917371 JG917364:JH917371 TC917364:TD917371 ACY917364:ACZ917371 AMU917364:AMV917371 AWQ917364:AWR917371 BGM917364:BGN917371 BQI917364:BQJ917371 CAE917364:CAF917371 CKA917364:CKB917371 CTW917364:CTX917371 DDS917364:DDT917371 DNO917364:DNP917371 DXK917364:DXL917371 EHG917364:EHH917371 ERC917364:ERD917371 FAY917364:FAZ917371 FKU917364:FKV917371 FUQ917364:FUR917371 GEM917364:GEN917371 GOI917364:GOJ917371 GYE917364:GYF917371 HIA917364:HIB917371 HRW917364:HRX917371 IBS917364:IBT917371 ILO917364:ILP917371 IVK917364:IVL917371 JFG917364:JFH917371 JPC917364:JPD917371 JYY917364:JYZ917371 KIU917364:KIV917371 KSQ917364:KSR917371 LCM917364:LCN917371 LMI917364:LMJ917371 LWE917364:LWF917371 MGA917364:MGB917371 MPW917364:MPX917371 MZS917364:MZT917371 NJO917364:NJP917371 NTK917364:NTL917371 ODG917364:ODH917371 ONC917364:OND917371 OWY917364:OWZ917371 PGU917364:PGV917371 PQQ917364:PQR917371 QAM917364:QAN917371 QKI917364:QKJ917371 QUE917364:QUF917371 REA917364:REB917371 RNW917364:RNX917371 RXS917364:RXT917371 SHO917364:SHP917371 SRK917364:SRL917371 TBG917364:TBH917371 TLC917364:TLD917371 TUY917364:TUZ917371 UEU917364:UEV917371 UOQ917364:UOR917371 UYM917364:UYN917371 VII917364:VIJ917371 VSE917364:VSF917371 WCA917364:WCB917371 WLW917364:WLX917371 WVS917364:WVT917371 K982900:L982907 JG982900:JH982907 TC982900:TD982907 ACY982900:ACZ982907 AMU982900:AMV982907 AWQ982900:AWR982907 BGM982900:BGN982907 BQI982900:BQJ982907 CAE982900:CAF982907 CKA982900:CKB982907 CTW982900:CTX982907 DDS982900:DDT982907 DNO982900:DNP982907 DXK982900:DXL982907 EHG982900:EHH982907 ERC982900:ERD982907 FAY982900:FAZ982907 FKU982900:FKV982907 FUQ982900:FUR982907 GEM982900:GEN982907 GOI982900:GOJ982907 GYE982900:GYF982907 HIA982900:HIB982907 HRW982900:HRX982907 IBS982900:IBT982907 ILO982900:ILP982907 IVK982900:IVL982907 JFG982900:JFH982907 JPC982900:JPD982907 JYY982900:JYZ982907 KIU982900:KIV982907 KSQ982900:KSR982907 LCM982900:LCN982907 LMI982900:LMJ982907 LWE982900:LWF982907 MGA982900:MGB982907 MPW982900:MPX982907 MZS982900:MZT982907 NJO982900:NJP982907 NTK982900:NTL982907 ODG982900:ODH982907 ONC982900:OND982907 OWY982900:OWZ982907 PGU982900:PGV982907 PQQ982900:PQR982907 QAM982900:QAN982907 QKI982900:QKJ982907 QUE982900:QUF982907 REA982900:REB982907 RNW982900:RNX982907 RXS982900:RXT982907 SHO982900:SHP982907 SRK982900:SRL982907 TBG982900:TBH982907 TLC982900:TLD982907 TUY982900:TUZ982907 UEU982900:UEV982907 UOQ982900:UOR982907 UYM982900:UYN982907 VII982900:VIJ982907 VSE982900:VSF982907 WCA982900:WCB982907 WLW982900:WLX982907 WVS982900:WVT982907 JG9:JH18 WVS9:WVT18 WLW9:WLX18 WCA9:WCB18 VSE9:VSF18 VII9:VIJ18 UYM9:UYN18 UOQ9:UOR18 UEU9:UEV18 TUY9:TUZ18 TLC9:TLD18 TBG9:TBH18 SRK9:SRL18 SHO9:SHP18 RXS9:RXT18 RNW9:RNX18 REA9:REB18 QUE9:QUF18 QKI9:QKJ18 QAM9:QAN18 PQQ9:PQR18 PGU9:PGV18 OWY9:OWZ18 ONC9:OND18 ODG9:ODH18 NTK9:NTL18 NJO9:NJP18 MZS9:MZT18 MPW9:MPX18 MGA9:MGB18 LWE9:LWF18 LMI9:LMJ18 LCM9:LCN18 KSQ9:KSR18 KIU9:KIV18 JYY9:JYZ18 JPC9:JPD18 JFG9:JFH18 IVK9:IVL18 ILO9:ILP18 IBS9:IBT18 HRW9:HRX18 HIA9:HIB18 GYE9:GYF18 GOI9:GOJ18 GEM9:GEN18 FUQ9:FUR18 FKU9:FKV18 FAY9:FAZ18 ERC9:ERD18 EHG9:EHH18 DXK9:DXL18 DNO9:DNP18 DDS9:DDT18 CTW9:CTX18 CKA9:CKB18 CAE9:CAF18 BQI9:BQJ18 BGM9:BGN18 AWQ9:AWR18 AMU9:AMV18 ACY9:ACZ18 TC9:TD18 S9:S18" xr:uid="{2FD9E50C-A603-47C4-A3C3-CDEB2C9563B6}">
      <formula1>#REF!</formula1>
      <formula2>#REF!</formula2>
    </dataValidation>
    <dataValidation type="date" allowBlank="1" showInputMessage="1" showErrorMessage="1" errorTitle="Date Format" error="Please insert date in format &quot;10-Apr-2014&quot;" sqref="K65391:L65392 JG65391:JH65392 TC65391:TD65392 ACY65391:ACZ65392 AMU65391:AMV65392 AWQ65391:AWR65392 BGM65391:BGN65392 BQI65391:BQJ65392 CAE65391:CAF65392 CKA65391:CKB65392 CTW65391:CTX65392 DDS65391:DDT65392 DNO65391:DNP65392 DXK65391:DXL65392 EHG65391:EHH65392 ERC65391:ERD65392 FAY65391:FAZ65392 FKU65391:FKV65392 FUQ65391:FUR65392 GEM65391:GEN65392 GOI65391:GOJ65392 GYE65391:GYF65392 HIA65391:HIB65392 HRW65391:HRX65392 IBS65391:IBT65392 ILO65391:ILP65392 IVK65391:IVL65392 JFG65391:JFH65392 JPC65391:JPD65392 JYY65391:JYZ65392 KIU65391:KIV65392 KSQ65391:KSR65392 LCM65391:LCN65392 LMI65391:LMJ65392 LWE65391:LWF65392 MGA65391:MGB65392 MPW65391:MPX65392 MZS65391:MZT65392 NJO65391:NJP65392 NTK65391:NTL65392 ODG65391:ODH65392 ONC65391:OND65392 OWY65391:OWZ65392 PGU65391:PGV65392 PQQ65391:PQR65392 QAM65391:QAN65392 QKI65391:QKJ65392 QUE65391:QUF65392 REA65391:REB65392 RNW65391:RNX65392 RXS65391:RXT65392 SHO65391:SHP65392 SRK65391:SRL65392 TBG65391:TBH65392 TLC65391:TLD65392 TUY65391:TUZ65392 UEU65391:UEV65392 UOQ65391:UOR65392 UYM65391:UYN65392 VII65391:VIJ65392 VSE65391:VSF65392 WCA65391:WCB65392 WLW65391:WLX65392 WVS65391:WVT65392 K130927:L130928 JG130927:JH130928 TC130927:TD130928 ACY130927:ACZ130928 AMU130927:AMV130928 AWQ130927:AWR130928 BGM130927:BGN130928 BQI130927:BQJ130928 CAE130927:CAF130928 CKA130927:CKB130928 CTW130927:CTX130928 DDS130927:DDT130928 DNO130927:DNP130928 DXK130927:DXL130928 EHG130927:EHH130928 ERC130927:ERD130928 FAY130927:FAZ130928 FKU130927:FKV130928 FUQ130927:FUR130928 GEM130927:GEN130928 GOI130927:GOJ130928 GYE130927:GYF130928 HIA130927:HIB130928 HRW130927:HRX130928 IBS130927:IBT130928 ILO130927:ILP130928 IVK130927:IVL130928 JFG130927:JFH130928 JPC130927:JPD130928 JYY130927:JYZ130928 KIU130927:KIV130928 KSQ130927:KSR130928 LCM130927:LCN130928 LMI130927:LMJ130928 LWE130927:LWF130928 MGA130927:MGB130928 MPW130927:MPX130928 MZS130927:MZT130928 NJO130927:NJP130928 NTK130927:NTL130928 ODG130927:ODH130928 ONC130927:OND130928 OWY130927:OWZ130928 PGU130927:PGV130928 PQQ130927:PQR130928 QAM130927:QAN130928 QKI130927:QKJ130928 QUE130927:QUF130928 REA130927:REB130928 RNW130927:RNX130928 RXS130927:RXT130928 SHO130927:SHP130928 SRK130927:SRL130928 TBG130927:TBH130928 TLC130927:TLD130928 TUY130927:TUZ130928 UEU130927:UEV130928 UOQ130927:UOR130928 UYM130927:UYN130928 VII130927:VIJ130928 VSE130927:VSF130928 WCA130927:WCB130928 WLW130927:WLX130928 WVS130927:WVT130928 K196463:L196464 JG196463:JH196464 TC196463:TD196464 ACY196463:ACZ196464 AMU196463:AMV196464 AWQ196463:AWR196464 BGM196463:BGN196464 BQI196463:BQJ196464 CAE196463:CAF196464 CKA196463:CKB196464 CTW196463:CTX196464 DDS196463:DDT196464 DNO196463:DNP196464 DXK196463:DXL196464 EHG196463:EHH196464 ERC196463:ERD196464 FAY196463:FAZ196464 FKU196463:FKV196464 FUQ196463:FUR196464 GEM196463:GEN196464 GOI196463:GOJ196464 GYE196463:GYF196464 HIA196463:HIB196464 HRW196463:HRX196464 IBS196463:IBT196464 ILO196463:ILP196464 IVK196463:IVL196464 JFG196463:JFH196464 JPC196463:JPD196464 JYY196463:JYZ196464 KIU196463:KIV196464 KSQ196463:KSR196464 LCM196463:LCN196464 LMI196463:LMJ196464 LWE196463:LWF196464 MGA196463:MGB196464 MPW196463:MPX196464 MZS196463:MZT196464 NJO196463:NJP196464 NTK196463:NTL196464 ODG196463:ODH196464 ONC196463:OND196464 OWY196463:OWZ196464 PGU196463:PGV196464 PQQ196463:PQR196464 QAM196463:QAN196464 QKI196463:QKJ196464 QUE196463:QUF196464 REA196463:REB196464 RNW196463:RNX196464 RXS196463:RXT196464 SHO196463:SHP196464 SRK196463:SRL196464 TBG196463:TBH196464 TLC196463:TLD196464 TUY196463:TUZ196464 UEU196463:UEV196464 UOQ196463:UOR196464 UYM196463:UYN196464 VII196463:VIJ196464 VSE196463:VSF196464 WCA196463:WCB196464 WLW196463:WLX196464 WVS196463:WVT196464 K261999:L262000 JG261999:JH262000 TC261999:TD262000 ACY261999:ACZ262000 AMU261999:AMV262000 AWQ261999:AWR262000 BGM261999:BGN262000 BQI261999:BQJ262000 CAE261999:CAF262000 CKA261999:CKB262000 CTW261999:CTX262000 DDS261999:DDT262000 DNO261999:DNP262000 DXK261999:DXL262000 EHG261999:EHH262000 ERC261999:ERD262000 FAY261999:FAZ262000 FKU261999:FKV262000 FUQ261999:FUR262000 GEM261999:GEN262000 GOI261999:GOJ262000 GYE261999:GYF262000 HIA261999:HIB262000 HRW261999:HRX262000 IBS261999:IBT262000 ILO261999:ILP262000 IVK261999:IVL262000 JFG261999:JFH262000 JPC261999:JPD262000 JYY261999:JYZ262000 KIU261999:KIV262000 KSQ261999:KSR262000 LCM261999:LCN262000 LMI261999:LMJ262000 LWE261999:LWF262000 MGA261999:MGB262000 MPW261999:MPX262000 MZS261999:MZT262000 NJO261999:NJP262000 NTK261999:NTL262000 ODG261999:ODH262000 ONC261999:OND262000 OWY261999:OWZ262000 PGU261999:PGV262000 PQQ261999:PQR262000 QAM261999:QAN262000 QKI261999:QKJ262000 QUE261999:QUF262000 REA261999:REB262000 RNW261999:RNX262000 RXS261999:RXT262000 SHO261999:SHP262000 SRK261999:SRL262000 TBG261999:TBH262000 TLC261999:TLD262000 TUY261999:TUZ262000 UEU261999:UEV262000 UOQ261999:UOR262000 UYM261999:UYN262000 VII261999:VIJ262000 VSE261999:VSF262000 WCA261999:WCB262000 WLW261999:WLX262000 WVS261999:WVT262000 K327535:L327536 JG327535:JH327536 TC327535:TD327536 ACY327535:ACZ327536 AMU327535:AMV327536 AWQ327535:AWR327536 BGM327535:BGN327536 BQI327535:BQJ327536 CAE327535:CAF327536 CKA327535:CKB327536 CTW327535:CTX327536 DDS327535:DDT327536 DNO327535:DNP327536 DXK327535:DXL327536 EHG327535:EHH327536 ERC327535:ERD327536 FAY327535:FAZ327536 FKU327535:FKV327536 FUQ327535:FUR327536 GEM327535:GEN327536 GOI327535:GOJ327536 GYE327535:GYF327536 HIA327535:HIB327536 HRW327535:HRX327536 IBS327535:IBT327536 ILO327535:ILP327536 IVK327535:IVL327536 JFG327535:JFH327536 JPC327535:JPD327536 JYY327535:JYZ327536 KIU327535:KIV327536 KSQ327535:KSR327536 LCM327535:LCN327536 LMI327535:LMJ327536 LWE327535:LWF327536 MGA327535:MGB327536 MPW327535:MPX327536 MZS327535:MZT327536 NJO327535:NJP327536 NTK327535:NTL327536 ODG327535:ODH327536 ONC327535:OND327536 OWY327535:OWZ327536 PGU327535:PGV327536 PQQ327535:PQR327536 QAM327535:QAN327536 QKI327535:QKJ327536 QUE327535:QUF327536 REA327535:REB327536 RNW327535:RNX327536 RXS327535:RXT327536 SHO327535:SHP327536 SRK327535:SRL327536 TBG327535:TBH327536 TLC327535:TLD327536 TUY327535:TUZ327536 UEU327535:UEV327536 UOQ327535:UOR327536 UYM327535:UYN327536 VII327535:VIJ327536 VSE327535:VSF327536 WCA327535:WCB327536 WLW327535:WLX327536 WVS327535:WVT327536 K393071:L393072 JG393071:JH393072 TC393071:TD393072 ACY393071:ACZ393072 AMU393071:AMV393072 AWQ393071:AWR393072 BGM393071:BGN393072 BQI393071:BQJ393072 CAE393071:CAF393072 CKA393071:CKB393072 CTW393071:CTX393072 DDS393071:DDT393072 DNO393071:DNP393072 DXK393071:DXL393072 EHG393071:EHH393072 ERC393071:ERD393072 FAY393071:FAZ393072 FKU393071:FKV393072 FUQ393071:FUR393072 GEM393071:GEN393072 GOI393071:GOJ393072 GYE393071:GYF393072 HIA393071:HIB393072 HRW393071:HRX393072 IBS393071:IBT393072 ILO393071:ILP393072 IVK393071:IVL393072 JFG393071:JFH393072 JPC393071:JPD393072 JYY393071:JYZ393072 KIU393071:KIV393072 KSQ393071:KSR393072 LCM393071:LCN393072 LMI393071:LMJ393072 LWE393071:LWF393072 MGA393071:MGB393072 MPW393071:MPX393072 MZS393071:MZT393072 NJO393071:NJP393072 NTK393071:NTL393072 ODG393071:ODH393072 ONC393071:OND393072 OWY393071:OWZ393072 PGU393071:PGV393072 PQQ393071:PQR393072 QAM393071:QAN393072 QKI393071:QKJ393072 QUE393071:QUF393072 REA393071:REB393072 RNW393071:RNX393072 RXS393071:RXT393072 SHO393071:SHP393072 SRK393071:SRL393072 TBG393071:TBH393072 TLC393071:TLD393072 TUY393071:TUZ393072 UEU393071:UEV393072 UOQ393071:UOR393072 UYM393071:UYN393072 VII393071:VIJ393072 VSE393071:VSF393072 WCA393071:WCB393072 WLW393071:WLX393072 WVS393071:WVT393072 K458607:L458608 JG458607:JH458608 TC458607:TD458608 ACY458607:ACZ458608 AMU458607:AMV458608 AWQ458607:AWR458608 BGM458607:BGN458608 BQI458607:BQJ458608 CAE458607:CAF458608 CKA458607:CKB458608 CTW458607:CTX458608 DDS458607:DDT458608 DNO458607:DNP458608 DXK458607:DXL458608 EHG458607:EHH458608 ERC458607:ERD458608 FAY458607:FAZ458608 FKU458607:FKV458608 FUQ458607:FUR458608 GEM458607:GEN458608 GOI458607:GOJ458608 GYE458607:GYF458608 HIA458607:HIB458608 HRW458607:HRX458608 IBS458607:IBT458608 ILO458607:ILP458608 IVK458607:IVL458608 JFG458607:JFH458608 JPC458607:JPD458608 JYY458607:JYZ458608 KIU458607:KIV458608 KSQ458607:KSR458608 LCM458607:LCN458608 LMI458607:LMJ458608 LWE458607:LWF458608 MGA458607:MGB458608 MPW458607:MPX458608 MZS458607:MZT458608 NJO458607:NJP458608 NTK458607:NTL458608 ODG458607:ODH458608 ONC458607:OND458608 OWY458607:OWZ458608 PGU458607:PGV458608 PQQ458607:PQR458608 QAM458607:QAN458608 QKI458607:QKJ458608 QUE458607:QUF458608 REA458607:REB458608 RNW458607:RNX458608 RXS458607:RXT458608 SHO458607:SHP458608 SRK458607:SRL458608 TBG458607:TBH458608 TLC458607:TLD458608 TUY458607:TUZ458608 UEU458607:UEV458608 UOQ458607:UOR458608 UYM458607:UYN458608 VII458607:VIJ458608 VSE458607:VSF458608 WCA458607:WCB458608 WLW458607:WLX458608 WVS458607:WVT458608 K524143:L524144 JG524143:JH524144 TC524143:TD524144 ACY524143:ACZ524144 AMU524143:AMV524144 AWQ524143:AWR524144 BGM524143:BGN524144 BQI524143:BQJ524144 CAE524143:CAF524144 CKA524143:CKB524144 CTW524143:CTX524144 DDS524143:DDT524144 DNO524143:DNP524144 DXK524143:DXL524144 EHG524143:EHH524144 ERC524143:ERD524144 FAY524143:FAZ524144 FKU524143:FKV524144 FUQ524143:FUR524144 GEM524143:GEN524144 GOI524143:GOJ524144 GYE524143:GYF524144 HIA524143:HIB524144 HRW524143:HRX524144 IBS524143:IBT524144 ILO524143:ILP524144 IVK524143:IVL524144 JFG524143:JFH524144 JPC524143:JPD524144 JYY524143:JYZ524144 KIU524143:KIV524144 KSQ524143:KSR524144 LCM524143:LCN524144 LMI524143:LMJ524144 LWE524143:LWF524144 MGA524143:MGB524144 MPW524143:MPX524144 MZS524143:MZT524144 NJO524143:NJP524144 NTK524143:NTL524144 ODG524143:ODH524144 ONC524143:OND524144 OWY524143:OWZ524144 PGU524143:PGV524144 PQQ524143:PQR524144 QAM524143:QAN524144 QKI524143:QKJ524144 QUE524143:QUF524144 REA524143:REB524144 RNW524143:RNX524144 RXS524143:RXT524144 SHO524143:SHP524144 SRK524143:SRL524144 TBG524143:TBH524144 TLC524143:TLD524144 TUY524143:TUZ524144 UEU524143:UEV524144 UOQ524143:UOR524144 UYM524143:UYN524144 VII524143:VIJ524144 VSE524143:VSF524144 WCA524143:WCB524144 WLW524143:WLX524144 WVS524143:WVT524144 K589679:L589680 JG589679:JH589680 TC589679:TD589680 ACY589679:ACZ589680 AMU589679:AMV589680 AWQ589679:AWR589680 BGM589679:BGN589680 BQI589679:BQJ589680 CAE589679:CAF589680 CKA589679:CKB589680 CTW589679:CTX589680 DDS589679:DDT589680 DNO589679:DNP589680 DXK589679:DXL589680 EHG589679:EHH589680 ERC589679:ERD589680 FAY589679:FAZ589680 FKU589679:FKV589680 FUQ589679:FUR589680 GEM589679:GEN589680 GOI589679:GOJ589680 GYE589679:GYF589680 HIA589679:HIB589680 HRW589679:HRX589680 IBS589679:IBT589680 ILO589679:ILP589680 IVK589679:IVL589680 JFG589679:JFH589680 JPC589679:JPD589680 JYY589679:JYZ589680 KIU589679:KIV589680 KSQ589679:KSR589680 LCM589679:LCN589680 LMI589679:LMJ589680 LWE589679:LWF589680 MGA589679:MGB589680 MPW589679:MPX589680 MZS589679:MZT589680 NJO589679:NJP589680 NTK589679:NTL589680 ODG589679:ODH589680 ONC589679:OND589680 OWY589679:OWZ589680 PGU589679:PGV589680 PQQ589679:PQR589680 QAM589679:QAN589680 QKI589679:QKJ589680 QUE589679:QUF589680 REA589679:REB589680 RNW589679:RNX589680 RXS589679:RXT589680 SHO589679:SHP589680 SRK589679:SRL589680 TBG589679:TBH589680 TLC589679:TLD589680 TUY589679:TUZ589680 UEU589679:UEV589680 UOQ589679:UOR589680 UYM589679:UYN589680 VII589679:VIJ589680 VSE589679:VSF589680 WCA589679:WCB589680 WLW589679:WLX589680 WVS589679:WVT589680 K655215:L655216 JG655215:JH655216 TC655215:TD655216 ACY655215:ACZ655216 AMU655215:AMV655216 AWQ655215:AWR655216 BGM655215:BGN655216 BQI655215:BQJ655216 CAE655215:CAF655216 CKA655215:CKB655216 CTW655215:CTX655216 DDS655215:DDT655216 DNO655215:DNP655216 DXK655215:DXL655216 EHG655215:EHH655216 ERC655215:ERD655216 FAY655215:FAZ655216 FKU655215:FKV655216 FUQ655215:FUR655216 GEM655215:GEN655216 GOI655215:GOJ655216 GYE655215:GYF655216 HIA655215:HIB655216 HRW655215:HRX655216 IBS655215:IBT655216 ILO655215:ILP655216 IVK655215:IVL655216 JFG655215:JFH655216 JPC655215:JPD655216 JYY655215:JYZ655216 KIU655215:KIV655216 KSQ655215:KSR655216 LCM655215:LCN655216 LMI655215:LMJ655216 LWE655215:LWF655216 MGA655215:MGB655216 MPW655215:MPX655216 MZS655215:MZT655216 NJO655215:NJP655216 NTK655215:NTL655216 ODG655215:ODH655216 ONC655215:OND655216 OWY655215:OWZ655216 PGU655215:PGV655216 PQQ655215:PQR655216 QAM655215:QAN655216 QKI655215:QKJ655216 QUE655215:QUF655216 REA655215:REB655216 RNW655215:RNX655216 RXS655215:RXT655216 SHO655215:SHP655216 SRK655215:SRL655216 TBG655215:TBH655216 TLC655215:TLD655216 TUY655215:TUZ655216 UEU655215:UEV655216 UOQ655215:UOR655216 UYM655215:UYN655216 VII655215:VIJ655216 VSE655215:VSF655216 WCA655215:WCB655216 WLW655215:WLX655216 WVS655215:WVT655216 K720751:L720752 JG720751:JH720752 TC720751:TD720752 ACY720751:ACZ720752 AMU720751:AMV720752 AWQ720751:AWR720752 BGM720751:BGN720752 BQI720751:BQJ720752 CAE720751:CAF720752 CKA720751:CKB720752 CTW720751:CTX720752 DDS720751:DDT720752 DNO720751:DNP720752 DXK720751:DXL720752 EHG720751:EHH720752 ERC720751:ERD720752 FAY720751:FAZ720752 FKU720751:FKV720752 FUQ720751:FUR720752 GEM720751:GEN720752 GOI720751:GOJ720752 GYE720751:GYF720752 HIA720751:HIB720752 HRW720751:HRX720752 IBS720751:IBT720752 ILO720751:ILP720752 IVK720751:IVL720752 JFG720751:JFH720752 JPC720751:JPD720752 JYY720751:JYZ720752 KIU720751:KIV720752 KSQ720751:KSR720752 LCM720751:LCN720752 LMI720751:LMJ720752 LWE720751:LWF720752 MGA720751:MGB720752 MPW720751:MPX720752 MZS720751:MZT720752 NJO720751:NJP720752 NTK720751:NTL720752 ODG720751:ODH720752 ONC720751:OND720752 OWY720751:OWZ720752 PGU720751:PGV720752 PQQ720751:PQR720752 QAM720751:QAN720752 QKI720751:QKJ720752 QUE720751:QUF720752 REA720751:REB720752 RNW720751:RNX720752 RXS720751:RXT720752 SHO720751:SHP720752 SRK720751:SRL720752 TBG720751:TBH720752 TLC720751:TLD720752 TUY720751:TUZ720752 UEU720751:UEV720752 UOQ720751:UOR720752 UYM720751:UYN720752 VII720751:VIJ720752 VSE720751:VSF720752 WCA720751:WCB720752 WLW720751:WLX720752 WVS720751:WVT720752 K786287:L786288 JG786287:JH786288 TC786287:TD786288 ACY786287:ACZ786288 AMU786287:AMV786288 AWQ786287:AWR786288 BGM786287:BGN786288 BQI786287:BQJ786288 CAE786287:CAF786288 CKA786287:CKB786288 CTW786287:CTX786288 DDS786287:DDT786288 DNO786287:DNP786288 DXK786287:DXL786288 EHG786287:EHH786288 ERC786287:ERD786288 FAY786287:FAZ786288 FKU786287:FKV786288 FUQ786287:FUR786288 GEM786287:GEN786288 GOI786287:GOJ786288 GYE786287:GYF786288 HIA786287:HIB786288 HRW786287:HRX786288 IBS786287:IBT786288 ILO786287:ILP786288 IVK786287:IVL786288 JFG786287:JFH786288 JPC786287:JPD786288 JYY786287:JYZ786288 KIU786287:KIV786288 KSQ786287:KSR786288 LCM786287:LCN786288 LMI786287:LMJ786288 LWE786287:LWF786288 MGA786287:MGB786288 MPW786287:MPX786288 MZS786287:MZT786288 NJO786287:NJP786288 NTK786287:NTL786288 ODG786287:ODH786288 ONC786287:OND786288 OWY786287:OWZ786288 PGU786287:PGV786288 PQQ786287:PQR786288 QAM786287:QAN786288 QKI786287:QKJ786288 QUE786287:QUF786288 REA786287:REB786288 RNW786287:RNX786288 RXS786287:RXT786288 SHO786287:SHP786288 SRK786287:SRL786288 TBG786287:TBH786288 TLC786287:TLD786288 TUY786287:TUZ786288 UEU786287:UEV786288 UOQ786287:UOR786288 UYM786287:UYN786288 VII786287:VIJ786288 VSE786287:VSF786288 WCA786287:WCB786288 WLW786287:WLX786288 WVS786287:WVT786288 K851823:L851824 JG851823:JH851824 TC851823:TD851824 ACY851823:ACZ851824 AMU851823:AMV851824 AWQ851823:AWR851824 BGM851823:BGN851824 BQI851823:BQJ851824 CAE851823:CAF851824 CKA851823:CKB851824 CTW851823:CTX851824 DDS851823:DDT851824 DNO851823:DNP851824 DXK851823:DXL851824 EHG851823:EHH851824 ERC851823:ERD851824 FAY851823:FAZ851824 FKU851823:FKV851824 FUQ851823:FUR851824 GEM851823:GEN851824 GOI851823:GOJ851824 GYE851823:GYF851824 HIA851823:HIB851824 HRW851823:HRX851824 IBS851823:IBT851824 ILO851823:ILP851824 IVK851823:IVL851824 JFG851823:JFH851824 JPC851823:JPD851824 JYY851823:JYZ851824 KIU851823:KIV851824 KSQ851823:KSR851824 LCM851823:LCN851824 LMI851823:LMJ851824 LWE851823:LWF851824 MGA851823:MGB851824 MPW851823:MPX851824 MZS851823:MZT851824 NJO851823:NJP851824 NTK851823:NTL851824 ODG851823:ODH851824 ONC851823:OND851824 OWY851823:OWZ851824 PGU851823:PGV851824 PQQ851823:PQR851824 QAM851823:QAN851824 QKI851823:QKJ851824 QUE851823:QUF851824 REA851823:REB851824 RNW851823:RNX851824 RXS851823:RXT851824 SHO851823:SHP851824 SRK851823:SRL851824 TBG851823:TBH851824 TLC851823:TLD851824 TUY851823:TUZ851824 UEU851823:UEV851824 UOQ851823:UOR851824 UYM851823:UYN851824 VII851823:VIJ851824 VSE851823:VSF851824 WCA851823:WCB851824 WLW851823:WLX851824 WVS851823:WVT851824 K917359:L917360 JG917359:JH917360 TC917359:TD917360 ACY917359:ACZ917360 AMU917359:AMV917360 AWQ917359:AWR917360 BGM917359:BGN917360 BQI917359:BQJ917360 CAE917359:CAF917360 CKA917359:CKB917360 CTW917359:CTX917360 DDS917359:DDT917360 DNO917359:DNP917360 DXK917359:DXL917360 EHG917359:EHH917360 ERC917359:ERD917360 FAY917359:FAZ917360 FKU917359:FKV917360 FUQ917359:FUR917360 GEM917359:GEN917360 GOI917359:GOJ917360 GYE917359:GYF917360 HIA917359:HIB917360 HRW917359:HRX917360 IBS917359:IBT917360 ILO917359:ILP917360 IVK917359:IVL917360 JFG917359:JFH917360 JPC917359:JPD917360 JYY917359:JYZ917360 KIU917359:KIV917360 KSQ917359:KSR917360 LCM917359:LCN917360 LMI917359:LMJ917360 LWE917359:LWF917360 MGA917359:MGB917360 MPW917359:MPX917360 MZS917359:MZT917360 NJO917359:NJP917360 NTK917359:NTL917360 ODG917359:ODH917360 ONC917359:OND917360 OWY917359:OWZ917360 PGU917359:PGV917360 PQQ917359:PQR917360 QAM917359:QAN917360 QKI917359:QKJ917360 QUE917359:QUF917360 REA917359:REB917360 RNW917359:RNX917360 RXS917359:RXT917360 SHO917359:SHP917360 SRK917359:SRL917360 TBG917359:TBH917360 TLC917359:TLD917360 TUY917359:TUZ917360 UEU917359:UEV917360 UOQ917359:UOR917360 UYM917359:UYN917360 VII917359:VIJ917360 VSE917359:VSF917360 WCA917359:WCB917360 WLW917359:WLX917360 WVS917359:WVT917360 K982895:L982896 JG982895:JH982896 TC982895:TD982896 ACY982895:ACZ982896 AMU982895:AMV982896 AWQ982895:AWR982896 BGM982895:BGN982896 BQI982895:BQJ982896 CAE982895:CAF982896 CKA982895:CKB982896 CTW982895:CTX982896 DDS982895:DDT982896 DNO982895:DNP982896 DXK982895:DXL982896 EHG982895:EHH982896 ERC982895:ERD982896 FAY982895:FAZ982896 FKU982895:FKV982896 FUQ982895:FUR982896 GEM982895:GEN982896 GOI982895:GOJ982896 GYE982895:GYF982896 HIA982895:HIB982896 HRW982895:HRX982896 IBS982895:IBT982896 ILO982895:ILP982896 IVK982895:IVL982896 JFG982895:JFH982896 JPC982895:JPD982896 JYY982895:JYZ982896 KIU982895:KIV982896 KSQ982895:KSR982896 LCM982895:LCN982896 LMI982895:LMJ982896 LWE982895:LWF982896 MGA982895:MGB982896 MPW982895:MPX982896 MZS982895:MZT982896 NJO982895:NJP982896 NTK982895:NTL982896 ODG982895:ODH982896 ONC982895:OND982896 OWY982895:OWZ982896 PGU982895:PGV982896 PQQ982895:PQR982896 QAM982895:QAN982896 QKI982895:QKJ982896 QUE982895:QUF982896 REA982895:REB982896 RNW982895:RNX982896 RXS982895:RXT982896 SHO982895:SHP982896 SRK982895:SRL982896 TBG982895:TBH982896 TLC982895:TLD982896 TUY982895:TUZ982896 UEU982895:UEV982896 UOQ982895:UOR982896 UYM982895:UYN982896 VII982895:VIJ982896 VSE982895:VSF982896 WCA982895:WCB982896 WLW982895:WLX982896 WVS982895:WVT982896" xr:uid="{0ADAD390-6B6B-4FDC-A20B-36C4DD2DFC55}">
      <formula1>#REF!</formula1>
      <formula2>K65427</formula2>
    </dataValidation>
    <dataValidation type="date" allowBlank="1" showInputMessage="1" showErrorMessage="1" errorTitle="Date Format" error="Please insert date in format &quot;10-Apr-2014&quot;" sqref="K65395:L65395 JG65395:JH65395 TC65395:TD65395 ACY65395:ACZ65395 AMU65395:AMV65395 AWQ65395:AWR65395 BGM65395:BGN65395 BQI65395:BQJ65395 CAE65395:CAF65395 CKA65395:CKB65395 CTW65395:CTX65395 DDS65395:DDT65395 DNO65395:DNP65395 DXK65395:DXL65395 EHG65395:EHH65395 ERC65395:ERD65395 FAY65395:FAZ65395 FKU65395:FKV65395 FUQ65395:FUR65395 GEM65395:GEN65395 GOI65395:GOJ65395 GYE65395:GYF65395 HIA65395:HIB65395 HRW65395:HRX65395 IBS65395:IBT65395 ILO65395:ILP65395 IVK65395:IVL65395 JFG65395:JFH65395 JPC65395:JPD65395 JYY65395:JYZ65395 KIU65395:KIV65395 KSQ65395:KSR65395 LCM65395:LCN65395 LMI65395:LMJ65395 LWE65395:LWF65395 MGA65395:MGB65395 MPW65395:MPX65395 MZS65395:MZT65395 NJO65395:NJP65395 NTK65395:NTL65395 ODG65395:ODH65395 ONC65395:OND65395 OWY65395:OWZ65395 PGU65395:PGV65395 PQQ65395:PQR65395 QAM65395:QAN65395 QKI65395:QKJ65395 QUE65395:QUF65395 REA65395:REB65395 RNW65395:RNX65395 RXS65395:RXT65395 SHO65395:SHP65395 SRK65395:SRL65395 TBG65395:TBH65395 TLC65395:TLD65395 TUY65395:TUZ65395 UEU65395:UEV65395 UOQ65395:UOR65395 UYM65395:UYN65395 VII65395:VIJ65395 VSE65395:VSF65395 WCA65395:WCB65395 WLW65395:WLX65395 WVS65395:WVT65395 K130931:L130931 JG130931:JH130931 TC130931:TD130931 ACY130931:ACZ130931 AMU130931:AMV130931 AWQ130931:AWR130931 BGM130931:BGN130931 BQI130931:BQJ130931 CAE130931:CAF130931 CKA130931:CKB130931 CTW130931:CTX130931 DDS130931:DDT130931 DNO130931:DNP130931 DXK130931:DXL130931 EHG130931:EHH130931 ERC130931:ERD130931 FAY130931:FAZ130931 FKU130931:FKV130931 FUQ130931:FUR130931 GEM130931:GEN130931 GOI130931:GOJ130931 GYE130931:GYF130931 HIA130931:HIB130931 HRW130931:HRX130931 IBS130931:IBT130931 ILO130931:ILP130931 IVK130931:IVL130931 JFG130931:JFH130931 JPC130931:JPD130931 JYY130931:JYZ130931 KIU130931:KIV130931 KSQ130931:KSR130931 LCM130931:LCN130931 LMI130931:LMJ130931 LWE130931:LWF130931 MGA130931:MGB130931 MPW130931:MPX130931 MZS130931:MZT130931 NJO130931:NJP130931 NTK130931:NTL130931 ODG130931:ODH130931 ONC130931:OND130931 OWY130931:OWZ130931 PGU130931:PGV130931 PQQ130931:PQR130931 QAM130931:QAN130931 QKI130931:QKJ130931 QUE130931:QUF130931 REA130931:REB130931 RNW130931:RNX130931 RXS130931:RXT130931 SHO130931:SHP130931 SRK130931:SRL130931 TBG130931:TBH130931 TLC130931:TLD130931 TUY130931:TUZ130931 UEU130931:UEV130931 UOQ130931:UOR130931 UYM130931:UYN130931 VII130931:VIJ130931 VSE130931:VSF130931 WCA130931:WCB130931 WLW130931:WLX130931 WVS130931:WVT130931 K196467:L196467 JG196467:JH196467 TC196467:TD196467 ACY196467:ACZ196467 AMU196467:AMV196467 AWQ196467:AWR196467 BGM196467:BGN196467 BQI196467:BQJ196467 CAE196467:CAF196467 CKA196467:CKB196467 CTW196467:CTX196467 DDS196467:DDT196467 DNO196467:DNP196467 DXK196467:DXL196467 EHG196467:EHH196467 ERC196467:ERD196467 FAY196467:FAZ196467 FKU196467:FKV196467 FUQ196467:FUR196467 GEM196467:GEN196467 GOI196467:GOJ196467 GYE196467:GYF196467 HIA196467:HIB196467 HRW196467:HRX196467 IBS196467:IBT196467 ILO196467:ILP196467 IVK196467:IVL196467 JFG196467:JFH196467 JPC196467:JPD196467 JYY196467:JYZ196467 KIU196467:KIV196467 KSQ196467:KSR196467 LCM196467:LCN196467 LMI196467:LMJ196467 LWE196467:LWF196467 MGA196467:MGB196467 MPW196467:MPX196467 MZS196467:MZT196467 NJO196467:NJP196467 NTK196467:NTL196467 ODG196467:ODH196467 ONC196467:OND196467 OWY196467:OWZ196467 PGU196467:PGV196467 PQQ196467:PQR196467 QAM196467:QAN196467 QKI196467:QKJ196467 QUE196467:QUF196467 REA196467:REB196467 RNW196467:RNX196467 RXS196467:RXT196467 SHO196467:SHP196467 SRK196467:SRL196467 TBG196467:TBH196467 TLC196467:TLD196467 TUY196467:TUZ196467 UEU196467:UEV196467 UOQ196467:UOR196467 UYM196467:UYN196467 VII196467:VIJ196467 VSE196467:VSF196467 WCA196467:WCB196467 WLW196467:WLX196467 WVS196467:WVT196467 K262003:L262003 JG262003:JH262003 TC262003:TD262003 ACY262003:ACZ262003 AMU262003:AMV262003 AWQ262003:AWR262003 BGM262003:BGN262003 BQI262003:BQJ262003 CAE262003:CAF262003 CKA262003:CKB262003 CTW262003:CTX262003 DDS262003:DDT262003 DNO262003:DNP262003 DXK262003:DXL262003 EHG262003:EHH262003 ERC262003:ERD262003 FAY262003:FAZ262003 FKU262003:FKV262003 FUQ262003:FUR262003 GEM262003:GEN262003 GOI262003:GOJ262003 GYE262003:GYF262003 HIA262003:HIB262003 HRW262003:HRX262003 IBS262003:IBT262003 ILO262003:ILP262003 IVK262003:IVL262003 JFG262003:JFH262003 JPC262003:JPD262003 JYY262003:JYZ262003 KIU262003:KIV262003 KSQ262003:KSR262003 LCM262003:LCN262003 LMI262003:LMJ262003 LWE262003:LWF262003 MGA262003:MGB262003 MPW262003:MPX262003 MZS262003:MZT262003 NJO262003:NJP262003 NTK262003:NTL262003 ODG262003:ODH262003 ONC262003:OND262003 OWY262003:OWZ262003 PGU262003:PGV262003 PQQ262003:PQR262003 QAM262003:QAN262003 QKI262003:QKJ262003 QUE262003:QUF262003 REA262003:REB262003 RNW262003:RNX262003 RXS262003:RXT262003 SHO262003:SHP262003 SRK262003:SRL262003 TBG262003:TBH262003 TLC262003:TLD262003 TUY262003:TUZ262003 UEU262003:UEV262003 UOQ262003:UOR262003 UYM262003:UYN262003 VII262003:VIJ262003 VSE262003:VSF262003 WCA262003:WCB262003 WLW262003:WLX262003 WVS262003:WVT262003 K327539:L327539 JG327539:JH327539 TC327539:TD327539 ACY327539:ACZ327539 AMU327539:AMV327539 AWQ327539:AWR327539 BGM327539:BGN327539 BQI327539:BQJ327539 CAE327539:CAF327539 CKA327539:CKB327539 CTW327539:CTX327539 DDS327539:DDT327539 DNO327539:DNP327539 DXK327539:DXL327539 EHG327539:EHH327539 ERC327539:ERD327539 FAY327539:FAZ327539 FKU327539:FKV327539 FUQ327539:FUR327539 GEM327539:GEN327539 GOI327539:GOJ327539 GYE327539:GYF327539 HIA327539:HIB327539 HRW327539:HRX327539 IBS327539:IBT327539 ILO327539:ILP327539 IVK327539:IVL327539 JFG327539:JFH327539 JPC327539:JPD327539 JYY327539:JYZ327539 KIU327539:KIV327539 KSQ327539:KSR327539 LCM327539:LCN327539 LMI327539:LMJ327539 LWE327539:LWF327539 MGA327539:MGB327539 MPW327539:MPX327539 MZS327539:MZT327539 NJO327539:NJP327539 NTK327539:NTL327539 ODG327539:ODH327539 ONC327539:OND327539 OWY327539:OWZ327539 PGU327539:PGV327539 PQQ327539:PQR327539 QAM327539:QAN327539 QKI327539:QKJ327539 QUE327539:QUF327539 REA327539:REB327539 RNW327539:RNX327539 RXS327539:RXT327539 SHO327539:SHP327539 SRK327539:SRL327539 TBG327539:TBH327539 TLC327539:TLD327539 TUY327539:TUZ327539 UEU327539:UEV327539 UOQ327539:UOR327539 UYM327539:UYN327539 VII327539:VIJ327539 VSE327539:VSF327539 WCA327539:WCB327539 WLW327539:WLX327539 WVS327539:WVT327539 K393075:L393075 JG393075:JH393075 TC393075:TD393075 ACY393075:ACZ393075 AMU393075:AMV393075 AWQ393075:AWR393075 BGM393075:BGN393075 BQI393075:BQJ393075 CAE393075:CAF393075 CKA393075:CKB393075 CTW393075:CTX393075 DDS393075:DDT393075 DNO393075:DNP393075 DXK393075:DXL393075 EHG393075:EHH393075 ERC393075:ERD393075 FAY393075:FAZ393075 FKU393075:FKV393075 FUQ393075:FUR393075 GEM393075:GEN393075 GOI393075:GOJ393075 GYE393075:GYF393075 HIA393075:HIB393075 HRW393075:HRX393075 IBS393075:IBT393075 ILO393075:ILP393075 IVK393075:IVL393075 JFG393075:JFH393075 JPC393075:JPD393075 JYY393075:JYZ393075 KIU393075:KIV393075 KSQ393075:KSR393075 LCM393075:LCN393075 LMI393075:LMJ393075 LWE393075:LWF393075 MGA393075:MGB393075 MPW393075:MPX393075 MZS393075:MZT393075 NJO393075:NJP393075 NTK393075:NTL393075 ODG393075:ODH393075 ONC393075:OND393075 OWY393075:OWZ393075 PGU393075:PGV393075 PQQ393075:PQR393075 QAM393075:QAN393075 QKI393075:QKJ393075 QUE393075:QUF393075 REA393075:REB393075 RNW393075:RNX393075 RXS393075:RXT393075 SHO393075:SHP393075 SRK393075:SRL393075 TBG393075:TBH393075 TLC393075:TLD393075 TUY393075:TUZ393075 UEU393075:UEV393075 UOQ393075:UOR393075 UYM393075:UYN393075 VII393075:VIJ393075 VSE393075:VSF393075 WCA393075:WCB393075 WLW393075:WLX393075 WVS393075:WVT393075 K458611:L458611 JG458611:JH458611 TC458611:TD458611 ACY458611:ACZ458611 AMU458611:AMV458611 AWQ458611:AWR458611 BGM458611:BGN458611 BQI458611:BQJ458611 CAE458611:CAF458611 CKA458611:CKB458611 CTW458611:CTX458611 DDS458611:DDT458611 DNO458611:DNP458611 DXK458611:DXL458611 EHG458611:EHH458611 ERC458611:ERD458611 FAY458611:FAZ458611 FKU458611:FKV458611 FUQ458611:FUR458611 GEM458611:GEN458611 GOI458611:GOJ458611 GYE458611:GYF458611 HIA458611:HIB458611 HRW458611:HRX458611 IBS458611:IBT458611 ILO458611:ILP458611 IVK458611:IVL458611 JFG458611:JFH458611 JPC458611:JPD458611 JYY458611:JYZ458611 KIU458611:KIV458611 KSQ458611:KSR458611 LCM458611:LCN458611 LMI458611:LMJ458611 LWE458611:LWF458611 MGA458611:MGB458611 MPW458611:MPX458611 MZS458611:MZT458611 NJO458611:NJP458611 NTK458611:NTL458611 ODG458611:ODH458611 ONC458611:OND458611 OWY458611:OWZ458611 PGU458611:PGV458611 PQQ458611:PQR458611 QAM458611:QAN458611 QKI458611:QKJ458611 QUE458611:QUF458611 REA458611:REB458611 RNW458611:RNX458611 RXS458611:RXT458611 SHO458611:SHP458611 SRK458611:SRL458611 TBG458611:TBH458611 TLC458611:TLD458611 TUY458611:TUZ458611 UEU458611:UEV458611 UOQ458611:UOR458611 UYM458611:UYN458611 VII458611:VIJ458611 VSE458611:VSF458611 WCA458611:WCB458611 WLW458611:WLX458611 WVS458611:WVT458611 K524147:L524147 JG524147:JH524147 TC524147:TD524147 ACY524147:ACZ524147 AMU524147:AMV524147 AWQ524147:AWR524147 BGM524147:BGN524147 BQI524147:BQJ524147 CAE524147:CAF524147 CKA524147:CKB524147 CTW524147:CTX524147 DDS524147:DDT524147 DNO524147:DNP524147 DXK524147:DXL524147 EHG524147:EHH524147 ERC524147:ERD524147 FAY524147:FAZ524147 FKU524147:FKV524147 FUQ524147:FUR524147 GEM524147:GEN524147 GOI524147:GOJ524147 GYE524147:GYF524147 HIA524147:HIB524147 HRW524147:HRX524147 IBS524147:IBT524147 ILO524147:ILP524147 IVK524147:IVL524147 JFG524147:JFH524147 JPC524147:JPD524147 JYY524147:JYZ524147 KIU524147:KIV524147 KSQ524147:KSR524147 LCM524147:LCN524147 LMI524147:LMJ524147 LWE524147:LWF524147 MGA524147:MGB524147 MPW524147:MPX524147 MZS524147:MZT524147 NJO524147:NJP524147 NTK524147:NTL524147 ODG524147:ODH524147 ONC524147:OND524147 OWY524147:OWZ524147 PGU524147:PGV524147 PQQ524147:PQR524147 QAM524147:QAN524147 QKI524147:QKJ524147 QUE524147:QUF524147 REA524147:REB524147 RNW524147:RNX524147 RXS524147:RXT524147 SHO524147:SHP524147 SRK524147:SRL524147 TBG524147:TBH524147 TLC524147:TLD524147 TUY524147:TUZ524147 UEU524147:UEV524147 UOQ524147:UOR524147 UYM524147:UYN524147 VII524147:VIJ524147 VSE524147:VSF524147 WCA524147:WCB524147 WLW524147:WLX524147 WVS524147:WVT524147 K589683:L589683 JG589683:JH589683 TC589683:TD589683 ACY589683:ACZ589683 AMU589683:AMV589683 AWQ589683:AWR589683 BGM589683:BGN589683 BQI589683:BQJ589683 CAE589683:CAF589683 CKA589683:CKB589683 CTW589683:CTX589683 DDS589683:DDT589683 DNO589683:DNP589683 DXK589683:DXL589683 EHG589683:EHH589683 ERC589683:ERD589683 FAY589683:FAZ589683 FKU589683:FKV589683 FUQ589683:FUR589683 GEM589683:GEN589683 GOI589683:GOJ589683 GYE589683:GYF589683 HIA589683:HIB589683 HRW589683:HRX589683 IBS589683:IBT589683 ILO589683:ILP589683 IVK589683:IVL589683 JFG589683:JFH589683 JPC589683:JPD589683 JYY589683:JYZ589683 KIU589683:KIV589683 KSQ589683:KSR589683 LCM589683:LCN589683 LMI589683:LMJ589683 LWE589683:LWF589683 MGA589683:MGB589683 MPW589683:MPX589683 MZS589683:MZT589683 NJO589683:NJP589683 NTK589683:NTL589683 ODG589683:ODH589683 ONC589683:OND589683 OWY589683:OWZ589683 PGU589683:PGV589683 PQQ589683:PQR589683 QAM589683:QAN589683 QKI589683:QKJ589683 QUE589683:QUF589683 REA589683:REB589683 RNW589683:RNX589683 RXS589683:RXT589683 SHO589683:SHP589683 SRK589683:SRL589683 TBG589683:TBH589683 TLC589683:TLD589683 TUY589683:TUZ589683 UEU589683:UEV589683 UOQ589683:UOR589683 UYM589683:UYN589683 VII589683:VIJ589683 VSE589683:VSF589683 WCA589683:WCB589683 WLW589683:WLX589683 WVS589683:WVT589683 K655219:L655219 JG655219:JH655219 TC655219:TD655219 ACY655219:ACZ655219 AMU655219:AMV655219 AWQ655219:AWR655219 BGM655219:BGN655219 BQI655219:BQJ655219 CAE655219:CAF655219 CKA655219:CKB655219 CTW655219:CTX655219 DDS655219:DDT655219 DNO655219:DNP655219 DXK655219:DXL655219 EHG655219:EHH655219 ERC655219:ERD655219 FAY655219:FAZ655219 FKU655219:FKV655219 FUQ655219:FUR655219 GEM655219:GEN655219 GOI655219:GOJ655219 GYE655219:GYF655219 HIA655219:HIB655219 HRW655219:HRX655219 IBS655219:IBT655219 ILO655219:ILP655219 IVK655219:IVL655219 JFG655219:JFH655219 JPC655219:JPD655219 JYY655219:JYZ655219 KIU655219:KIV655219 KSQ655219:KSR655219 LCM655219:LCN655219 LMI655219:LMJ655219 LWE655219:LWF655219 MGA655219:MGB655219 MPW655219:MPX655219 MZS655219:MZT655219 NJO655219:NJP655219 NTK655219:NTL655219 ODG655219:ODH655219 ONC655219:OND655219 OWY655219:OWZ655219 PGU655219:PGV655219 PQQ655219:PQR655219 QAM655219:QAN655219 QKI655219:QKJ655219 QUE655219:QUF655219 REA655219:REB655219 RNW655219:RNX655219 RXS655219:RXT655219 SHO655219:SHP655219 SRK655219:SRL655219 TBG655219:TBH655219 TLC655219:TLD655219 TUY655219:TUZ655219 UEU655219:UEV655219 UOQ655219:UOR655219 UYM655219:UYN655219 VII655219:VIJ655219 VSE655219:VSF655219 WCA655219:WCB655219 WLW655219:WLX655219 WVS655219:WVT655219 K720755:L720755 JG720755:JH720755 TC720755:TD720755 ACY720755:ACZ720755 AMU720755:AMV720755 AWQ720755:AWR720755 BGM720755:BGN720755 BQI720755:BQJ720755 CAE720755:CAF720755 CKA720755:CKB720755 CTW720755:CTX720755 DDS720755:DDT720755 DNO720755:DNP720755 DXK720755:DXL720755 EHG720755:EHH720755 ERC720755:ERD720755 FAY720755:FAZ720755 FKU720755:FKV720755 FUQ720755:FUR720755 GEM720755:GEN720755 GOI720755:GOJ720755 GYE720755:GYF720755 HIA720755:HIB720755 HRW720755:HRX720755 IBS720755:IBT720755 ILO720755:ILP720755 IVK720755:IVL720755 JFG720755:JFH720755 JPC720755:JPD720755 JYY720755:JYZ720755 KIU720755:KIV720755 KSQ720755:KSR720755 LCM720755:LCN720755 LMI720755:LMJ720755 LWE720755:LWF720755 MGA720755:MGB720755 MPW720755:MPX720755 MZS720755:MZT720755 NJO720755:NJP720755 NTK720755:NTL720755 ODG720755:ODH720755 ONC720755:OND720755 OWY720755:OWZ720755 PGU720755:PGV720755 PQQ720755:PQR720755 QAM720755:QAN720755 QKI720755:QKJ720755 QUE720755:QUF720755 REA720755:REB720755 RNW720755:RNX720755 RXS720755:RXT720755 SHO720755:SHP720755 SRK720755:SRL720755 TBG720755:TBH720755 TLC720755:TLD720755 TUY720755:TUZ720755 UEU720755:UEV720755 UOQ720755:UOR720755 UYM720755:UYN720755 VII720755:VIJ720755 VSE720755:VSF720755 WCA720755:WCB720755 WLW720755:WLX720755 WVS720755:WVT720755 K786291:L786291 JG786291:JH786291 TC786291:TD786291 ACY786291:ACZ786291 AMU786291:AMV786291 AWQ786291:AWR786291 BGM786291:BGN786291 BQI786291:BQJ786291 CAE786291:CAF786291 CKA786291:CKB786291 CTW786291:CTX786291 DDS786291:DDT786291 DNO786291:DNP786291 DXK786291:DXL786291 EHG786291:EHH786291 ERC786291:ERD786291 FAY786291:FAZ786291 FKU786291:FKV786291 FUQ786291:FUR786291 GEM786291:GEN786291 GOI786291:GOJ786291 GYE786291:GYF786291 HIA786291:HIB786291 HRW786291:HRX786291 IBS786291:IBT786291 ILO786291:ILP786291 IVK786291:IVL786291 JFG786291:JFH786291 JPC786291:JPD786291 JYY786291:JYZ786291 KIU786291:KIV786291 KSQ786291:KSR786291 LCM786291:LCN786291 LMI786291:LMJ786291 LWE786291:LWF786291 MGA786291:MGB786291 MPW786291:MPX786291 MZS786291:MZT786291 NJO786291:NJP786291 NTK786291:NTL786291 ODG786291:ODH786291 ONC786291:OND786291 OWY786291:OWZ786291 PGU786291:PGV786291 PQQ786291:PQR786291 QAM786291:QAN786291 QKI786291:QKJ786291 QUE786291:QUF786291 REA786291:REB786291 RNW786291:RNX786291 RXS786291:RXT786291 SHO786291:SHP786291 SRK786291:SRL786291 TBG786291:TBH786291 TLC786291:TLD786291 TUY786291:TUZ786291 UEU786291:UEV786291 UOQ786291:UOR786291 UYM786291:UYN786291 VII786291:VIJ786291 VSE786291:VSF786291 WCA786291:WCB786291 WLW786291:WLX786291 WVS786291:WVT786291 K851827:L851827 JG851827:JH851827 TC851827:TD851827 ACY851827:ACZ851827 AMU851827:AMV851827 AWQ851827:AWR851827 BGM851827:BGN851827 BQI851827:BQJ851827 CAE851827:CAF851827 CKA851827:CKB851827 CTW851827:CTX851827 DDS851827:DDT851827 DNO851827:DNP851827 DXK851827:DXL851827 EHG851827:EHH851827 ERC851827:ERD851827 FAY851827:FAZ851827 FKU851827:FKV851827 FUQ851827:FUR851827 GEM851827:GEN851827 GOI851827:GOJ851827 GYE851827:GYF851827 HIA851827:HIB851827 HRW851827:HRX851827 IBS851827:IBT851827 ILO851827:ILP851827 IVK851827:IVL851827 JFG851827:JFH851827 JPC851827:JPD851827 JYY851827:JYZ851827 KIU851827:KIV851827 KSQ851827:KSR851827 LCM851827:LCN851827 LMI851827:LMJ851827 LWE851827:LWF851827 MGA851827:MGB851827 MPW851827:MPX851827 MZS851827:MZT851827 NJO851827:NJP851827 NTK851827:NTL851827 ODG851827:ODH851827 ONC851827:OND851827 OWY851827:OWZ851827 PGU851827:PGV851827 PQQ851827:PQR851827 QAM851827:QAN851827 QKI851827:QKJ851827 QUE851827:QUF851827 REA851827:REB851827 RNW851827:RNX851827 RXS851827:RXT851827 SHO851827:SHP851827 SRK851827:SRL851827 TBG851827:TBH851827 TLC851827:TLD851827 TUY851827:TUZ851827 UEU851827:UEV851827 UOQ851827:UOR851827 UYM851827:UYN851827 VII851827:VIJ851827 VSE851827:VSF851827 WCA851827:WCB851827 WLW851827:WLX851827 WVS851827:WVT851827 K917363:L917363 JG917363:JH917363 TC917363:TD917363 ACY917363:ACZ917363 AMU917363:AMV917363 AWQ917363:AWR917363 BGM917363:BGN917363 BQI917363:BQJ917363 CAE917363:CAF917363 CKA917363:CKB917363 CTW917363:CTX917363 DDS917363:DDT917363 DNO917363:DNP917363 DXK917363:DXL917363 EHG917363:EHH917363 ERC917363:ERD917363 FAY917363:FAZ917363 FKU917363:FKV917363 FUQ917363:FUR917363 GEM917363:GEN917363 GOI917363:GOJ917363 GYE917363:GYF917363 HIA917363:HIB917363 HRW917363:HRX917363 IBS917363:IBT917363 ILO917363:ILP917363 IVK917363:IVL917363 JFG917363:JFH917363 JPC917363:JPD917363 JYY917363:JYZ917363 KIU917363:KIV917363 KSQ917363:KSR917363 LCM917363:LCN917363 LMI917363:LMJ917363 LWE917363:LWF917363 MGA917363:MGB917363 MPW917363:MPX917363 MZS917363:MZT917363 NJO917363:NJP917363 NTK917363:NTL917363 ODG917363:ODH917363 ONC917363:OND917363 OWY917363:OWZ917363 PGU917363:PGV917363 PQQ917363:PQR917363 QAM917363:QAN917363 QKI917363:QKJ917363 QUE917363:QUF917363 REA917363:REB917363 RNW917363:RNX917363 RXS917363:RXT917363 SHO917363:SHP917363 SRK917363:SRL917363 TBG917363:TBH917363 TLC917363:TLD917363 TUY917363:TUZ917363 UEU917363:UEV917363 UOQ917363:UOR917363 UYM917363:UYN917363 VII917363:VIJ917363 VSE917363:VSF917363 WCA917363:WCB917363 WLW917363:WLX917363 WVS917363:WVT917363 K982899:L982899 JG982899:JH982899 TC982899:TD982899 ACY982899:ACZ982899 AMU982899:AMV982899 AWQ982899:AWR982899 BGM982899:BGN982899 BQI982899:BQJ982899 CAE982899:CAF982899 CKA982899:CKB982899 CTW982899:CTX982899 DDS982899:DDT982899 DNO982899:DNP982899 DXK982899:DXL982899 EHG982899:EHH982899 ERC982899:ERD982899 FAY982899:FAZ982899 FKU982899:FKV982899 FUQ982899:FUR982899 GEM982899:GEN982899 GOI982899:GOJ982899 GYE982899:GYF982899 HIA982899:HIB982899 HRW982899:HRX982899 IBS982899:IBT982899 ILO982899:ILP982899 IVK982899:IVL982899 JFG982899:JFH982899 JPC982899:JPD982899 JYY982899:JYZ982899 KIU982899:KIV982899 KSQ982899:KSR982899 LCM982899:LCN982899 LMI982899:LMJ982899 LWE982899:LWF982899 MGA982899:MGB982899 MPW982899:MPX982899 MZS982899:MZT982899 NJO982899:NJP982899 NTK982899:NTL982899 ODG982899:ODH982899 ONC982899:OND982899 OWY982899:OWZ982899 PGU982899:PGV982899 PQQ982899:PQR982899 QAM982899:QAN982899 QKI982899:QKJ982899 QUE982899:QUF982899 REA982899:REB982899 RNW982899:RNX982899 RXS982899:RXT982899 SHO982899:SHP982899 SRK982899:SRL982899 TBG982899:TBH982899 TLC982899:TLD982899 TUY982899:TUZ982899 UEU982899:UEV982899 UOQ982899:UOR982899 UYM982899:UYN982899 VII982899:VIJ982899 VSE982899:VSF982899 WCA982899:WCB982899 WLW982899:WLX982899 WVS982899:WVT982899" xr:uid="{3D9AD4C2-2D0C-4A7B-9EF2-EBFF165AF071}">
      <formula1>#REF!</formula1>
      <formula2>K65416</formula2>
    </dataValidation>
    <dataValidation type="date" allowBlank="1" showInputMessage="1" showErrorMessage="1" errorTitle="Date Format" error="Please insert date in format &quot;10-Apr-2014&quot;" sqref="K65393:L65393 JG65393:JH65393 TC65393:TD65393 ACY65393:ACZ65393 AMU65393:AMV65393 AWQ65393:AWR65393 BGM65393:BGN65393 BQI65393:BQJ65393 CAE65393:CAF65393 CKA65393:CKB65393 CTW65393:CTX65393 DDS65393:DDT65393 DNO65393:DNP65393 DXK65393:DXL65393 EHG65393:EHH65393 ERC65393:ERD65393 FAY65393:FAZ65393 FKU65393:FKV65393 FUQ65393:FUR65393 GEM65393:GEN65393 GOI65393:GOJ65393 GYE65393:GYF65393 HIA65393:HIB65393 HRW65393:HRX65393 IBS65393:IBT65393 ILO65393:ILP65393 IVK65393:IVL65393 JFG65393:JFH65393 JPC65393:JPD65393 JYY65393:JYZ65393 KIU65393:KIV65393 KSQ65393:KSR65393 LCM65393:LCN65393 LMI65393:LMJ65393 LWE65393:LWF65393 MGA65393:MGB65393 MPW65393:MPX65393 MZS65393:MZT65393 NJO65393:NJP65393 NTK65393:NTL65393 ODG65393:ODH65393 ONC65393:OND65393 OWY65393:OWZ65393 PGU65393:PGV65393 PQQ65393:PQR65393 QAM65393:QAN65393 QKI65393:QKJ65393 QUE65393:QUF65393 REA65393:REB65393 RNW65393:RNX65393 RXS65393:RXT65393 SHO65393:SHP65393 SRK65393:SRL65393 TBG65393:TBH65393 TLC65393:TLD65393 TUY65393:TUZ65393 UEU65393:UEV65393 UOQ65393:UOR65393 UYM65393:UYN65393 VII65393:VIJ65393 VSE65393:VSF65393 WCA65393:WCB65393 WLW65393:WLX65393 WVS65393:WVT65393 K130929:L130929 JG130929:JH130929 TC130929:TD130929 ACY130929:ACZ130929 AMU130929:AMV130929 AWQ130929:AWR130929 BGM130929:BGN130929 BQI130929:BQJ130929 CAE130929:CAF130929 CKA130929:CKB130929 CTW130929:CTX130929 DDS130929:DDT130929 DNO130929:DNP130929 DXK130929:DXL130929 EHG130929:EHH130929 ERC130929:ERD130929 FAY130929:FAZ130929 FKU130929:FKV130929 FUQ130929:FUR130929 GEM130929:GEN130929 GOI130929:GOJ130929 GYE130929:GYF130929 HIA130929:HIB130929 HRW130929:HRX130929 IBS130929:IBT130929 ILO130929:ILP130929 IVK130929:IVL130929 JFG130929:JFH130929 JPC130929:JPD130929 JYY130929:JYZ130929 KIU130929:KIV130929 KSQ130929:KSR130929 LCM130929:LCN130929 LMI130929:LMJ130929 LWE130929:LWF130929 MGA130929:MGB130929 MPW130929:MPX130929 MZS130929:MZT130929 NJO130929:NJP130929 NTK130929:NTL130929 ODG130929:ODH130929 ONC130929:OND130929 OWY130929:OWZ130929 PGU130929:PGV130929 PQQ130929:PQR130929 QAM130929:QAN130929 QKI130929:QKJ130929 QUE130929:QUF130929 REA130929:REB130929 RNW130929:RNX130929 RXS130929:RXT130929 SHO130929:SHP130929 SRK130929:SRL130929 TBG130929:TBH130929 TLC130929:TLD130929 TUY130929:TUZ130929 UEU130929:UEV130929 UOQ130929:UOR130929 UYM130929:UYN130929 VII130929:VIJ130929 VSE130929:VSF130929 WCA130929:WCB130929 WLW130929:WLX130929 WVS130929:WVT130929 K196465:L196465 JG196465:JH196465 TC196465:TD196465 ACY196465:ACZ196465 AMU196465:AMV196465 AWQ196465:AWR196465 BGM196465:BGN196465 BQI196465:BQJ196465 CAE196465:CAF196465 CKA196465:CKB196465 CTW196465:CTX196465 DDS196465:DDT196465 DNO196465:DNP196465 DXK196465:DXL196465 EHG196465:EHH196465 ERC196465:ERD196465 FAY196465:FAZ196465 FKU196465:FKV196465 FUQ196465:FUR196465 GEM196465:GEN196465 GOI196465:GOJ196465 GYE196465:GYF196465 HIA196465:HIB196465 HRW196465:HRX196465 IBS196465:IBT196465 ILO196465:ILP196465 IVK196465:IVL196465 JFG196465:JFH196465 JPC196465:JPD196465 JYY196465:JYZ196465 KIU196465:KIV196465 KSQ196465:KSR196465 LCM196465:LCN196465 LMI196465:LMJ196465 LWE196465:LWF196465 MGA196465:MGB196465 MPW196465:MPX196465 MZS196465:MZT196465 NJO196465:NJP196465 NTK196465:NTL196465 ODG196465:ODH196465 ONC196465:OND196465 OWY196465:OWZ196465 PGU196465:PGV196465 PQQ196465:PQR196465 QAM196465:QAN196465 QKI196465:QKJ196465 QUE196465:QUF196465 REA196465:REB196465 RNW196465:RNX196465 RXS196465:RXT196465 SHO196465:SHP196465 SRK196465:SRL196465 TBG196465:TBH196465 TLC196465:TLD196465 TUY196465:TUZ196465 UEU196465:UEV196465 UOQ196465:UOR196465 UYM196465:UYN196465 VII196465:VIJ196465 VSE196465:VSF196465 WCA196465:WCB196465 WLW196465:WLX196465 WVS196465:WVT196465 K262001:L262001 JG262001:JH262001 TC262001:TD262001 ACY262001:ACZ262001 AMU262001:AMV262001 AWQ262001:AWR262001 BGM262001:BGN262001 BQI262001:BQJ262001 CAE262001:CAF262001 CKA262001:CKB262001 CTW262001:CTX262001 DDS262001:DDT262001 DNO262001:DNP262001 DXK262001:DXL262001 EHG262001:EHH262001 ERC262001:ERD262001 FAY262001:FAZ262001 FKU262001:FKV262001 FUQ262001:FUR262001 GEM262001:GEN262001 GOI262001:GOJ262001 GYE262001:GYF262001 HIA262001:HIB262001 HRW262001:HRX262001 IBS262001:IBT262001 ILO262001:ILP262001 IVK262001:IVL262001 JFG262001:JFH262001 JPC262001:JPD262001 JYY262001:JYZ262001 KIU262001:KIV262001 KSQ262001:KSR262001 LCM262001:LCN262001 LMI262001:LMJ262001 LWE262001:LWF262001 MGA262001:MGB262001 MPW262001:MPX262001 MZS262001:MZT262001 NJO262001:NJP262001 NTK262001:NTL262001 ODG262001:ODH262001 ONC262001:OND262001 OWY262001:OWZ262001 PGU262001:PGV262001 PQQ262001:PQR262001 QAM262001:QAN262001 QKI262001:QKJ262001 QUE262001:QUF262001 REA262001:REB262001 RNW262001:RNX262001 RXS262001:RXT262001 SHO262001:SHP262001 SRK262001:SRL262001 TBG262001:TBH262001 TLC262001:TLD262001 TUY262001:TUZ262001 UEU262001:UEV262001 UOQ262001:UOR262001 UYM262001:UYN262001 VII262001:VIJ262001 VSE262001:VSF262001 WCA262001:WCB262001 WLW262001:WLX262001 WVS262001:WVT262001 K327537:L327537 JG327537:JH327537 TC327537:TD327537 ACY327537:ACZ327537 AMU327537:AMV327537 AWQ327537:AWR327537 BGM327537:BGN327537 BQI327537:BQJ327537 CAE327537:CAF327537 CKA327537:CKB327537 CTW327537:CTX327537 DDS327537:DDT327537 DNO327537:DNP327537 DXK327537:DXL327537 EHG327537:EHH327537 ERC327537:ERD327537 FAY327537:FAZ327537 FKU327537:FKV327537 FUQ327537:FUR327537 GEM327537:GEN327537 GOI327537:GOJ327537 GYE327537:GYF327537 HIA327537:HIB327537 HRW327537:HRX327537 IBS327537:IBT327537 ILO327537:ILP327537 IVK327537:IVL327537 JFG327537:JFH327537 JPC327537:JPD327537 JYY327537:JYZ327537 KIU327537:KIV327537 KSQ327537:KSR327537 LCM327537:LCN327537 LMI327537:LMJ327537 LWE327537:LWF327537 MGA327537:MGB327537 MPW327537:MPX327537 MZS327537:MZT327537 NJO327537:NJP327537 NTK327537:NTL327537 ODG327537:ODH327537 ONC327537:OND327537 OWY327537:OWZ327537 PGU327537:PGV327537 PQQ327537:PQR327537 QAM327537:QAN327537 QKI327537:QKJ327537 QUE327537:QUF327537 REA327537:REB327537 RNW327537:RNX327537 RXS327537:RXT327537 SHO327537:SHP327537 SRK327537:SRL327537 TBG327537:TBH327537 TLC327537:TLD327537 TUY327537:TUZ327537 UEU327537:UEV327537 UOQ327537:UOR327537 UYM327537:UYN327537 VII327537:VIJ327537 VSE327537:VSF327537 WCA327537:WCB327537 WLW327537:WLX327537 WVS327537:WVT327537 K393073:L393073 JG393073:JH393073 TC393073:TD393073 ACY393073:ACZ393073 AMU393073:AMV393073 AWQ393073:AWR393073 BGM393073:BGN393073 BQI393073:BQJ393073 CAE393073:CAF393073 CKA393073:CKB393073 CTW393073:CTX393073 DDS393073:DDT393073 DNO393073:DNP393073 DXK393073:DXL393073 EHG393073:EHH393073 ERC393073:ERD393073 FAY393073:FAZ393073 FKU393073:FKV393073 FUQ393073:FUR393073 GEM393073:GEN393073 GOI393073:GOJ393073 GYE393073:GYF393073 HIA393073:HIB393073 HRW393073:HRX393073 IBS393073:IBT393073 ILO393073:ILP393073 IVK393073:IVL393073 JFG393073:JFH393073 JPC393073:JPD393073 JYY393073:JYZ393073 KIU393073:KIV393073 KSQ393073:KSR393073 LCM393073:LCN393073 LMI393073:LMJ393073 LWE393073:LWF393073 MGA393073:MGB393073 MPW393073:MPX393073 MZS393073:MZT393073 NJO393073:NJP393073 NTK393073:NTL393073 ODG393073:ODH393073 ONC393073:OND393073 OWY393073:OWZ393073 PGU393073:PGV393073 PQQ393073:PQR393073 QAM393073:QAN393073 QKI393073:QKJ393073 QUE393073:QUF393073 REA393073:REB393073 RNW393073:RNX393073 RXS393073:RXT393073 SHO393073:SHP393073 SRK393073:SRL393073 TBG393073:TBH393073 TLC393073:TLD393073 TUY393073:TUZ393073 UEU393073:UEV393073 UOQ393073:UOR393073 UYM393073:UYN393073 VII393073:VIJ393073 VSE393073:VSF393073 WCA393073:WCB393073 WLW393073:WLX393073 WVS393073:WVT393073 K458609:L458609 JG458609:JH458609 TC458609:TD458609 ACY458609:ACZ458609 AMU458609:AMV458609 AWQ458609:AWR458609 BGM458609:BGN458609 BQI458609:BQJ458609 CAE458609:CAF458609 CKA458609:CKB458609 CTW458609:CTX458609 DDS458609:DDT458609 DNO458609:DNP458609 DXK458609:DXL458609 EHG458609:EHH458609 ERC458609:ERD458609 FAY458609:FAZ458609 FKU458609:FKV458609 FUQ458609:FUR458609 GEM458609:GEN458609 GOI458609:GOJ458609 GYE458609:GYF458609 HIA458609:HIB458609 HRW458609:HRX458609 IBS458609:IBT458609 ILO458609:ILP458609 IVK458609:IVL458609 JFG458609:JFH458609 JPC458609:JPD458609 JYY458609:JYZ458609 KIU458609:KIV458609 KSQ458609:KSR458609 LCM458609:LCN458609 LMI458609:LMJ458609 LWE458609:LWF458609 MGA458609:MGB458609 MPW458609:MPX458609 MZS458609:MZT458609 NJO458609:NJP458609 NTK458609:NTL458609 ODG458609:ODH458609 ONC458609:OND458609 OWY458609:OWZ458609 PGU458609:PGV458609 PQQ458609:PQR458609 QAM458609:QAN458609 QKI458609:QKJ458609 QUE458609:QUF458609 REA458609:REB458609 RNW458609:RNX458609 RXS458609:RXT458609 SHO458609:SHP458609 SRK458609:SRL458609 TBG458609:TBH458609 TLC458609:TLD458609 TUY458609:TUZ458609 UEU458609:UEV458609 UOQ458609:UOR458609 UYM458609:UYN458609 VII458609:VIJ458609 VSE458609:VSF458609 WCA458609:WCB458609 WLW458609:WLX458609 WVS458609:WVT458609 K524145:L524145 JG524145:JH524145 TC524145:TD524145 ACY524145:ACZ524145 AMU524145:AMV524145 AWQ524145:AWR524145 BGM524145:BGN524145 BQI524145:BQJ524145 CAE524145:CAF524145 CKA524145:CKB524145 CTW524145:CTX524145 DDS524145:DDT524145 DNO524145:DNP524145 DXK524145:DXL524145 EHG524145:EHH524145 ERC524145:ERD524145 FAY524145:FAZ524145 FKU524145:FKV524145 FUQ524145:FUR524145 GEM524145:GEN524145 GOI524145:GOJ524145 GYE524145:GYF524145 HIA524145:HIB524145 HRW524145:HRX524145 IBS524145:IBT524145 ILO524145:ILP524145 IVK524145:IVL524145 JFG524145:JFH524145 JPC524145:JPD524145 JYY524145:JYZ524145 KIU524145:KIV524145 KSQ524145:KSR524145 LCM524145:LCN524145 LMI524145:LMJ524145 LWE524145:LWF524145 MGA524145:MGB524145 MPW524145:MPX524145 MZS524145:MZT524145 NJO524145:NJP524145 NTK524145:NTL524145 ODG524145:ODH524145 ONC524145:OND524145 OWY524145:OWZ524145 PGU524145:PGV524145 PQQ524145:PQR524145 QAM524145:QAN524145 QKI524145:QKJ524145 QUE524145:QUF524145 REA524145:REB524145 RNW524145:RNX524145 RXS524145:RXT524145 SHO524145:SHP524145 SRK524145:SRL524145 TBG524145:TBH524145 TLC524145:TLD524145 TUY524145:TUZ524145 UEU524145:UEV524145 UOQ524145:UOR524145 UYM524145:UYN524145 VII524145:VIJ524145 VSE524145:VSF524145 WCA524145:WCB524145 WLW524145:WLX524145 WVS524145:WVT524145 K589681:L589681 JG589681:JH589681 TC589681:TD589681 ACY589681:ACZ589681 AMU589681:AMV589681 AWQ589681:AWR589681 BGM589681:BGN589681 BQI589681:BQJ589681 CAE589681:CAF589681 CKA589681:CKB589681 CTW589681:CTX589681 DDS589681:DDT589681 DNO589681:DNP589681 DXK589681:DXL589681 EHG589681:EHH589681 ERC589681:ERD589681 FAY589681:FAZ589681 FKU589681:FKV589681 FUQ589681:FUR589681 GEM589681:GEN589681 GOI589681:GOJ589681 GYE589681:GYF589681 HIA589681:HIB589681 HRW589681:HRX589681 IBS589681:IBT589681 ILO589681:ILP589681 IVK589681:IVL589681 JFG589681:JFH589681 JPC589681:JPD589681 JYY589681:JYZ589681 KIU589681:KIV589681 KSQ589681:KSR589681 LCM589681:LCN589681 LMI589681:LMJ589681 LWE589681:LWF589681 MGA589681:MGB589681 MPW589681:MPX589681 MZS589681:MZT589681 NJO589681:NJP589681 NTK589681:NTL589681 ODG589681:ODH589681 ONC589681:OND589681 OWY589681:OWZ589681 PGU589681:PGV589681 PQQ589681:PQR589681 QAM589681:QAN589681 QKI589681:QKJ589681 QUE589681:QUF589681 REA589681:REB589681 RNW589681:RNX589681 RXS589681:RXT589681 SHO589681:SHP589681 SRK589681:SRL589681 TBG589681:TBH589681 TLC589681:TLD589681 TUY589681:TUZ589681 UEU589681:UEV589681 UOQ589681:UOR589681 UYM589681:UYN589681 VII589681:VIJ589681 VSE589681:VSF589681 WCA589681:WCB589681 WLW589681:WLX589681 WVS589681:WVT589681 K655217:L655217 JG655217:JH655217 TC655217:TD655217 ACY655217:ACZ655217 AMU655217:AMV655217 AWQ655217:AWR655217 BGM655217:BGN655217 BQI655217:BQJ655217 CAE655217:CAF655217 CKA655217:CKB655217 CTW655217:CTX655217 DDS655217:DDT655217 DNO655217:DNP655217 DXK655217:DXL655217 EHG655217:EHH655217 ERC655217:ERD655217 FAY655217:FAZ655217 FKU655217:FKV655217 FUQ655217:FUR655217 GEM655217:GEN655217 GOI655217:GOJ655217 GYE655217:GYF655217 HIA655217:HIB655217 HRW655217:HRX655217 IBS655217:IBT655217 ILO655217:ILP655217 IVK655217:IVL655217 JFG655217:JFH655217 JPC655217:JPD655217 JYY655217:JYZ655217 KIU655217:KIV655217 KSQ655217:KSR655217 LCM655217:LCN655217 LMI655217:LMJ655217 LWE655217:LWF655217 MGA655217:MGB655217 MPW655217:MPX655217 MZS655217:MZT655217 NJO655217:NJP655217 NTK655217:NTL655217 ODG655217:ODH655217 ONC655217:OND655217 OWY655217:OWZ655217 PGU655217:PGV655217 PQQ655217:PQR655217 QAM655217:QAN655217 QKI655217:QKJ655217 QUE655217:QUF655217 REA655217:REB655217 RNW655217:RNX655217 RXS655217:RXT655217 SHO655217:SHP655217 SRK655217:SRL655217 TBG655217:TBH655217 TLC655217:TLD655217 TUY655217:TUZ655217 UEU655217:UEV655217 UOQ655217:UOR655217 UYM655217:UYN655217 VII655217:VIJ655217 VSE655217:VSF655217 WCA655217:WCB655217 WLW655217:WLX655217 WVS655217:WVT655217 K720753:L720753 JG720753:JH720753 TC720753:TD720753 ACY720753:ACZ720753 AMU720753:AMV720753 AWQ720753:AWR720753 BGM720753:BGN720753 BQI720753:BQJ720753 CAE720753:CAF720753 CKA720753:CKB720753 CTW720753:CTX720753 DDS720753:DDT720753 DNO720753:DNP720753 DXK720753:DXL720753 EHG720753:EHH720753 ERC720753:ERD720753 FAY720753:FAZ720753 FKU720753:FKV720753 FUQ720753:FUR720753 GEM720753:GEN720753 GOI720753:GOJ720753 GYE720753:GYF720753 HIA720753:HIB720753 HRW720753:HRX720753 IBS720753:IBT720753 ILO720753:ILP720753 IVK720753:IVL720753 JFG720753:JFH720753 JPC720753:JPD720753 JYY720753:JYZ720753 KIU720753:KIV720753 KSQ720753:KSR720753 LCM720753:LCN720753 LMI720753:LMJ720753 LWE720753:LWF720753 MGA720753:MGB720753 MPW720753:MPX720753 MZS720753:MZT720753 NJO720753:NJP720753 NTK720753:NTL720753 ODG720753:ODH720753 ONC720753:OND720753 OWY720753:OWZ720753 PGU720753:PGV720753 PQQ720753:PQR720753 QAM720753:QAN720753 QKI720753:QKJ720753 QUE720753:QUF720753 REA720753:REB720753 RNW720753:RNX720753 RXS720753:RXT720753 SHO720753:SHP720753 SRK720753:SRL720753 TBG720753:TBH720753 TLC720753:TLD720753 TUY720753:TUZ720753 UEU720753:UEV720753 UOQ720753:UOR720753 UYM720753:UYN720753 VII720753:VIJ720753 VSE720753:VSF720753 WCA720753:WCB720753 WLW720753:WLX720753 WVS720753:WVT720753 K786289:L786289 JG786289:JH786289 TC786289:TD786289 ACY786289:ACZ786289 AMU786289:AMV786289 AWQ786289:AWR786289 BGM786289:BGN786289 BQI786289:BQJ786289 CAE786289:CAF786289 CKA786289:CKB786289 CTW786289:CTX786289 DDS786289:DDT786289 DNO786289:DNP786289 DXK786289:DXL786289 EHG786289:EHH786289 ERC786289:ERD786289 FAY786289:FAZ786289 FKU786289:FKV786289 FUQ786289:FUR786289 GEM786289:GEN786289 GOI786289:GOJ786289 GYE786289:GYF786289 HIA786289:HIB786289 HRW786289:HRX786289 IBS786289:IBT786289 ILO786289:ILP786289 IVK786289:IVL786289 JFG786289:JFH786289 JPC786289:JPD786289 JYY786289:JYZ786289 KIU786289:KIV786289 KSQ786289:KSR786289 LCM786289:LCN786289 LMI786289:LMJ786289 LWE786289:LWF786289 MGA786289:MGB786289 MPW786289:MPX786289 MZS786289:MZT786289 NJO786289:NJP786289 NTK786289:NTL786289 ODG786289:ODH786289 ONC786289:OND786289 OWY786289:OWZ786289 PGU786289:PGV786289 PQQ786289:PQR786289 QAM786289:QAN786289 QKI786289:QKJ786289 QUE786289:QUF786289 REA786289:REB786289 RNW786289:RNX786289 RXS786289:RXT786289 SHO786289:SHP786289 SRK786289:SRL786289 TBG786289:TBH786289 TLC786289:TLD786289 TUY786289:TUZ786289 UEU786289:UEV786289 UOQ786289:UOR786289 UYM786289:UYN786289 VII786289:VIJ786289 VSE786289:VSF786289 WCA786289:WCB786289 WLW786289:WLX786289 WVS786289:WVT786289 K851825:L851825 JG851825:JH851825 TC851825:TD851825 ACY851825:ACZ851825 AMU851825:AMV851825 AWQ851825:AWR851825 BGM851825:BGN851825 BQI851825:BQJ851825 CAE851825:CAF851825 CKA851825:CKB851825 CTW851825:CTX851825 DDS851825:DDT851825 DNO851825:DNP851825 DXK851825:DXL851825 EHG851825:EHH851825 ERC851825:ERD851825 FAY851825:FAZ851825 FKU851825:FKV851825 FUQ851825:FUR851825 GEM851825:GEN851825 GOI851825:GOJ851825 GYE851825:GYF851825 HIA851825:HIB851825 HRW851825:HRX851825 IBS851825:IBT851825 ILO851825:ILP851825 IVK851825:IVL851825 JFG851825:JFH851825 JPC851825:JPD851825 JYY851825:JYZ851825 KIU851825:KIV851825 KSQ851825:KSR851825 LCM851825:LCN851825 LMI851825:LMJ851825 LWE851825:LWF851825 MGA851825:MGB851825 MPW851825:MPX851825 MZS851825:MZT851825 NJO851825:NJP851825 NTK851825:NTL851825 ODG851825:ODH851825 ONC851825:OND851825 OWY851825:OWZ851825 PGU851825:PGV851825 PQQ851825:PQR851825 QAM851825:QAN851825 QKI851825:QKJ851825 QUE851825:QUF851825 REA851825:REB851825 RNW851825:RNX851825 RXS851825:RXT851825 SHO851825:SHP851825 SRK851825:SRL851825 TBG851825:TBH851825 TLC851825:TLD851825 TUY851825:TUZ851825 UEU851825:UEV851825 UOQ851825:UOR851825 UYM851825:UYN851825 VII851825:VIJ851825 VSE851825:VSF851825 WCA851825:WCB851825 WLW851825:WLX851825 WVS851825:WVT851825 K917361:L917361 JG917361:JH917361 TC917361:TD917361 ACY917361:ACZ917361 AMU917361:AMV917361 AWQ917361:AWR917361 BGM917361:BGN917361 BQI917361:BQJ917361 CAE917361:CAF917361 CKA917361:CKB917361 CTW917361:CTX917361 DDS917361:DDT917361 DNO917361:DNP917361 DXK917361:DXL917361 EHG917361:EHH917361 ERC917361:ERD917361 FAY917361:FAZ917361 FKU917361:FKV917361 FUQ917361:FUR917361 GEM917361:GEN917361 GOI917361:GOJ917361 GYE917361:GYF917361 HIA917361:HIB917361 HRW917361:HRX917361 IBS917361:IBT917361 ILO917361:ILP917361 IVK917361:IVL917361 JFG917361:JFH917361 JPC917361:JPD917361 JYY917361:JYZ917361 KIU917361:KIV917361 KSQ917361:KSR917361 LCM917361:LCN917361 LMI917361:LMJ917361 LWE917361:LWF917361 MGA917361:MGB917361 MPW917361:MPX917361 MZS917361:MZT917361 NJO917361:NJP917361 NTK917361:NTL917361 ODG917361:ODH917361 ONC917361:OND917361 OWY917361:OWZ917361 PGU917361:PGV917361 PQQ917361:PQR917361 QAM917361:QAN917361 QKI917361:QKJ917361 QUE917361:QUF917361 REA917361:REB917361 RNW917361:RNX917361 RXS917361:RXT917361 SHO917361:SHP917361 SRK917361:SRL917361 TBG917361:TBH917361 TLC917361:TLD917361 TUY917361:TUZ917361 UEU917361:UEV917361 UOQ917361:UOR917361 UYM917361:UYN917361 VII917361:VIJ917361 VSE917361:VSF917361 WCA917361:WCB917361 WLW917361:WLX917361 WVS917361:WVT917361 K982897:L982897 JG982897:JH982897 TC982897:TD982897 ACY982897:ACZ982897 AMU982897:AMV982897 AWQ982897:AWR982897 BGM982897:BGN982897 BQI982897:BQJ982897 CAE982897:CAF982897 CKA982897:CKB982897 CTW982897:CTX982897 DDS982897:DDT982897 DNO982897:DNP982897 DXK982897:DXL982897 EHG982897:EHH982897 ERC982897:ERD982897 FAY982897:FAZ982897 FKU982897:FKV982897 FUQ982897:FUR982897 GEM982897:GEN982897 GOI982897:GOJ982897 GYE982897:GYF982897 HIA982897:HIB982897 HRW982897:HRX982897 IBS982897:IBT982897 ILO982897:ILP982897 IVK982897:IVL982897 JFG982897:JFH982897 JPC982897:JPD982897 JYY982897:JYZ982897 KIU982897:KIV982897 KSQ982897:KSR982897 LCM982897:LCN982897 LMI982897:LMJ982897 LWE982897:LWF982897 MGA982897:MGB982897 MPW982897:MPX982897 MZS982897:MZT982897 NJO982897:NJP982897 NTK982897:NTL982897 ODG982897:ODH982897 ONC982897:OND982897 OWY982897:OWZ982897 PGU982897:PGV982897 PQQ982897:PQR982897 QAM982897:QAN982897 QKI982897:QKJ982897 QUE982897:QUF982897 REA982897:REB982897 RNW982897:RNX982897 RXS982897:RXT982897 SHO982897:SHP982897 SRK982897:SRL982897 TBG982897:TBH982897 TLC982897:TLD982897 TUY982897:TUZ982897 UEU982897:UEV982897 UOQ982897:UOR982897 UYM982897:UYN982897 VII982897:VIJ982897 VSE982897:VSF982897 WCA982897:WCB982897 WLW982897:WLX982897 WVS982897:WVT982897" xr:uid="{E6C3AF54-5D75-41F9-AAC7-E5B4F0E8B83D}">
      <formula1>#REF!</formula1>
      <formula2>K65428</formula2>
    </dataValidation>
    <dataValidation type="date" allowBlank="1" showInputMessage="1" showErrorMessage="1" errorTitle="Date Format" error="Please insert date in format &quot;10-Apr-2014&quot;" sqref="K65408:L65408 JG65408:JH65408 TC65408:TD65408 ACY65408:ACZ65408 AMU65408:AMV65408 AWQ65408:AWR65408 BGM65408:BGN65408 BQI65408:BQJ65408 CAE65408:CAF65408 CKA65408:CKB65408 CTW65408:CTX65408 DDS65408:DDT65408 DNO65408:DNP65408 DXK65408:DXL65408 EHG65408:EHH65408 ERC65408:ERD65408 FAY65408:FAZ65408 FKU65408:FKV65408 FUQ65408:FUR65408 GEM65408:GEN65408 GOI65408:GOJ65408 GYE65408:GYF65408 HIA65408:HIB65408 HRW65408:HRX65408 IBS65408:IBT65408 ILO65408:ILP65408 IVK65408:IVL65408 JFG65408:JFH65408 JPC65408:JPD65408 JYY65408:JYZ65408 KIU65408:KIV65408 KSQ65408:KSR65408 LCM65408:LCN65408 LMI65408:LMJ65408 LWE65408:LWF65408 MGA65408:MGB65408 MPW65408:MPX65408 MZS65408:MZT65408 NJO65408:NJP65408 NTK65408:NTL65408 ODG65408:ODH65408 ONC65408:OND65408 OWY65408:OWZ65408 PGU65408:PGV65408 PQQ65408:PQR65408 QAM65408:QAN65408 QKI65408:QKJ65408 QUE65408:QUF65408 REA65408:REB65408 RNW65408:RNX65408 RXS65408:RXT65408 SHO65408:SHP65408 SRK65408:SRL65408 TBG65408:TBH65408 TLC65408:TLD65408 TUY65408:TUZ65408 UEU65408:UEV65408 UOQ65408:UOR65408 UYM65408:UYN65408 VII65408:VIJ65408 VSE65408:VSF65408 WCA65408:WCB65408 WLW65408:WLX65408 WVS65408:WVT65408 K130944:L130944 JG130944:JH130944 TC130944:TD130944 ACY130944:ACZ130944 AMU130944:AMV130944 AWQ130944:AWR130944 BGM130944:BGN130944 BQI130944:BQJ130944 CAE130944:CAF130944 CKA130944:CKB130944 CTW130944:CTX130944 DDS130944:DDT130944 DNO130944:DNP130944 DXK130944:DXL130944 EHG130944:EHH130944 ERC130944:ERD130944 FAY130944:FAZ130944 FKU130944:FKV130944 FUQ130944:FUR130944 GEM130944:GEN130944 GOI130944:GOJ130944 GYE130944:GYF130944 HIA130944:HIB130944 HRW130944:HRX130944 IBS130944:IBT130944 ILO130944:ILP130944 IVK130944:IVL130944 JFG130944:JFH130944 JPC130944:JPD130944 JYY130944:JYZ130944 KIU130944:KIV130944 KSQ130944:KSR130944 LCM130944:LCN130944 LMI130944:LMJ130944 LWE130944:LWF130944 MGA130944:MGB130944 MPW130944:MPX130944 MZS130944:MZT130944 NJO130944:NJP130944 NTK130944:NTL130944 ODG130944:ODH130944 ONC130944:OND130944 OWY130944:OWZ130944 PGU130944:PGV130944 PQQ130944:PQR130944 QAM130944:QAN130944 QKI130944:QKJ130944 QUE130944:QUF130944 REA130944:REB130944 RNW130944:RNX130944 RXS130944:RXT130944 SHO130944:SHP130944 SRK130944:SRL130944 TBG130944:TBH130944 TLC130944:TLD130944 TUY130944:TUZ130944 UEU130944:UEV130944 UOQ130944:UOR130944 UYM130944:UYN130944 VII130944:VIJ130944 VSE130944:VSF130944 WCA130944:WCB130944 WLW130944:WLX130944 WVS130944:WVT130944 K196480:L196480 JG196480:JH196480 TC196480:TD196480 ACY196480:ACZ196480 AMU196480:AMV196480 AWQ196480:AWR196480 BGM196480:BGN196480 BQI196480:BQJ196480 CAE196480:CAF196480 CKA196480:CKB196480 CTW196480:CTX196480 DDS196480:DDT196480 DNO196480:DNP196480 DXK196480:DXL196480 EHG196480:EHH196480 ERC196480:ERD196480 FAY196480:FAZ196480 FKU196480:FKV196480 FUQ196480:FUR196480 GEM196480:GEN196480 GOI196480:GOJ196480 GYE196480:GYF196480 HIA196480:HIB196480 HRW196480:HRX196480 IBS196480:IBT196480 ILO196480:ILP196480 IVK196480:IVL196480 JFG196480:JFH196480 JPC196480:JPD196480 JYY196480:JYZ196480 KIU196480:KIV196480 KSQ196480:KSR196480 LCM196480:LCN196480 LMI196480:LMJ196480 LWE196480:LWF196480 MGA196480:MGB196480 MPW196480:MPX196480 MZS196480:MZT196480 NJO196480:NJP196480 NTK196480:NTL196480 ODG196480:ODH196480 ONC196480:OND196480 OWY196480:OWZ196480 PGU196480:PGV196480 PQQ196480:PQR196480 QAM196480:QAN196480 QKI196480:QKJ196480 QUE196480:QUF196480 REA196480:REB196480 RNW196480:RNX196480 RXS196480:RXT196480 SHO196480:SHP196480 SRK196480:SRL196480 TBG196480:TBH196480 TLC196480:TLD196480 TUY196480:TUZ196480 UEU196480:UEV196480 UOQ196480:UOR196480 UYM196480:UYN196480 VII196480:VIJ196480 VSE196480:VSF196480 WCA196480:WCB196480 WLW196480:WLX196480 WVS196480:WVT196480 K262016:L262016 JG262016:JH262016 TC262016:TD262016 ACY262016:ACZ262016 AMU262016:AMV262016 AWQ262016:AWR262016 BGM262016:BGN262016 BQI262016:BQJ262016 CAE262016:CAF262016 CKA262016:CKB262016 CTW262016:CTX262016 DDS262016:DDT262016 DNO262016:DNP262016 DXK262016:DXL262016 EHG262016:EHH262016 ERC262016:ERD262016 FAY262016:FAZ262016 FKU262016:FKV262016 FUQ262016:FUR262016 GEM262016:GEN262016 GOI262016:GOJ262016 GYE262016:GYF262016 HIA262016:HIB262016 HRW262016:HRX262016 IBS262016:IBT262016 ILO262016:ILP262016 IVK262016:IVL262016 JFG262016:JFH262016 JPC262016:JPD262016 JYY262016:JYZ262016 KIU262016:KIV262016 KSQ262016:KSR262016 LCM262016:LCN262016 LMI262016:LMJ262016 LWE262016:LWF262016 MGA262016:MGB262016 MPW262016:MPX262016 MZS262016:MZT262016 NJO262016:NJP262016 NTK262016:NTL262016 ODG262016:ODH262016 ONC262016:OND262016 OWY262016:OWZ262016 PGU262016:PGV262016 PQQ262016:PQR262016 QAM262016:QAN262016 QKI262016:QKJ262016 QUE262016:QUF262016 REA262016:REB262016 RNW262016:RNX262016 RXS262016:RXT262016 SHO262016:SHP262016 SRK262016:SRL262016 TBG262016:TBH262016 TLC262016:TLD262016 TUY262016:TUZ262016 UEU262016:UEV262016 UOQ262016:UOR262016 UYM262016:UYN262016 VII262016:VIJ262016 VSE262016:VSF262016 WCA262016:WCB262016 WLW262016:WLX262016 WVS262016:WVT262016 K327552:L327552 JG327552:JH327552 TC327552:TD327552 ACY327552:ACZ327552 AMU327552:AMV327552 AWQ327552:AWR327552 BGM327552:BGN327552 BQI327552:BQJ327552 CAE327552:CAF327552 CKA327552:CKB327552 CTW327552:CTX327552 DDS327552:DDT327552 DNO327552:DNP327552 DXK327552:DXL327552 EHG327552:EHH327552 ERC327552:ERD327552 FAY327552:FAZ327552 FKU327552:FKV327552 FUQ327552:FUR327552 GEM327552:GEN327552 GOI327552:GOJ327552 GYE327552:GYF327552 HIA327552:HIB327552 HRW327552:HRX327552 IBS327552:IBT327552 ILO327552:ILP327552 IVK327552:IVL327552 JFG327552:JFH327552 JPC327552:JPD327552 JYY327552:JYZ327552 KIU327552:KIV327552 KSQ327552:KSR327552 LCM327552:LCN327552 LMI327552:LMJ327552 LWE327552:LWF327552 MGA327552:MGB327552 MPW327552:MPX327552 MZS327552:MZT327552 NJO327552:NJP327552 NTK327552:NTL327552 ODG327552:ODH327552 ONC327552:OND327552 OWY327552:OWZ327552 PGU327552:PGV327552 PQQ327552:PQR327552 QAM327552:QAN327552 QKI327552:QKJ327552 QUE327552:QUF327552 REA327552:REB327552 RNW327552:RNX327552 RXS327552:RXT327552 SHO327552:SHP327552 SRK327552:SRL327552 TBG327552:TBH327552 TLC327552:TLD327552 TUY327552:TUZ327552 UEU327552:UEV327552 UOQ327552:UOR327552 UYM327552:UYN327552 VII327552:VIJ327552 VSE327552:VSF327552 WCA327552:WCB327552 WLW327552:WLX327552 WVS327552:WVT327552 K393088:L393088 JG393088:JH393088 TC393088:TD393088 ACY393088:ACZ393088 AMU393088:AMV393088 AWQ393088:AWR393088 BGM393088:BGN393088 BQI393088:BQJ393088 CAE393088:CAF393088 CKA393088:CKB393088 CTW393088:CTX393088 DDS393088:DDT393088 DNO393088:DNP393088 DXK393088:DXL393088 EHG393088:EHH393088 ERC393088:ERD393088 FAY393088:FAZ393088 FKU393088:FKV393088 FUQ393088:FUR393088 GEM393088:GEN393088 GOI393088:GOJ393088 GYE393088:GYF393088 HIA393088:HIB393088 HRW393088:HRX393088 IBS393088:IBT393088 ILO393088:ILP393088 IVK393088:IVL393088 JFG393088:JFH393088 JPC393088:JPD393088 JYY393088:JYZ393088 KIU393088:KIV393088 KSQ393088:KSR393088 LCM393088:LCN393088 LMI393088:LMJ393088 LWE393088:LWF393088 MGA393088:MGB393088 MPW393088:MPX393088 MZS393088:MZT393088 NJO393088:NJP393088 NTK393088:NTL393088 ODG393088:ODH393088 ONC393088:OND393088 OWY393088:OWZ393088 PGU393088:PGV393088 PQQ393088:PQR393088 QAM393088:QAN393088 QKI393088:QKJ393088 QUE393088:QUF393088 REA393088:REB393088 RNW393088:RNX393088 RXS393088:RXT393088 SHO393088:SHP393088 SRK393088:SRL393088 TBG393088:TBH393088 TLC393088:TLD393088 TUY393088:TUZ393088 UEU393088:UEV393088 UOQ393088:UOR393088 UYM393088:UYN393088 VII393088:VIJ393088 VSE393088:VSF393088 WCA393088:WCB393088 WLW393088:WLX393088 WVS393088:WVT393088 K458624:L458624 JG458624:JH458624 TC458624:TD458624 ACY458624:ACZ458624 AMU458624:AMV458624 AWQ458624:AWR458624 BGM458624:BGN458624 BQI458624:BQJ458624 CAE458624:CAF458624 CKA458624:CKB458624 CTW458624:CTX458624 DDS458624:DDT458624 DNO458624:DNP458624 DXK458624:DXL458624 EHG458624:EHH458624 ERC458624:ERD458624 FAY458624:FAZ458624 FKU458624:FKV458624 FUQ458624:FUR458624 GEM458624:GEN458624 GOI458624:GOJ458624 GYE458624:GYF458624 HIA458624:HIB458624 HRW458624:HRX458624 IBS458624:IBT458624 ILO458624:ILP458624 IVK458624:IVL458624 JFG458624:JFH458624 JPC458624:JPD458624 JYY458624:JYZ458624 KIU458624:KIV458624 KSQ458624:KSR458624 LCM458624:LCN458624 LMI458624:LMJ458624 LWE458624:LWF458624 MGA458624:MGB458624 MPW458624:MPX458624 MZS458624:MZT458624 NJO458624:NJP458624 NTK458624:NTL458624 ODG458624:ODH458624 ONC458624:OND458624 OWY458624:OWZ458624 PGU458624:PGV458624 PQQ458624:PQR458624 QAM458624:QAN458624 QKI458624:QKJ458624 QUE458624:QUF458624 REA458624:REB458624 RNW458624:RNX458624 RXS458624:RXT458624 SHO458624:SHP458624 SRK458624:SRL458624 TBG458624:TBH458624 TLC458624:TLD458624 TUY458624:TUZ458624 UEU458624:UEV458624 UOQ458624:UOR458624 UYM458624:UYN458624 VII458624:VIJ458624 VSE458624:VSF458624 WCA458624:WCB458624 WLW458624:WLX458624 WVS458624:WVT458624 K524160:L524160 JG524160:JH524160 TC524160:TD524160 ACY524160:ACZ524160 AMU524160:AMV524160 AWQ524160:AWR524160 BGM524160:BGN524160 BQI524160:BQJ524160 CAE524160:CAF524160 CKA524160:CKB524160 CTW524160:CTX524160 DDS524160:DDT524160 DNO524160:DNP524160 DXK524160:DXL524160 EHG524160:EHH524160 ERC524160:ERD524160 FAY524160:FAZ524160 FKU524160:FKV524160 FUQ524160:FUR524160 GEM524160:GEN524160 GOI524160:GOJ524160 GYE524160:GYF524160 HIA524160:HIB524160 HRW524160:HRX524160 IBS524160:IBT524160 ILO524160:ILP524160 IVK524160:IVL524160 JFG524160:JFH524160 JPC524160:JPD524160 JYY524160:JYZ524160 KIU524160:KIV524160 KSQ524160:KSR524160 LCM524160:LCN524160 LMI524160:LMJ524160 LWE524160:LWF524160 MGA524160:MGB524160 MPW524160:MPX524160 MZS524160:MZT524160 NJO524160:NJP524160 NTK524160:NTL524160 ODG524160:ODH524160 ONC524160:OND524160 OWY524160:OWZ524160 PGU524160:PGV524160 PQQ524160:PQR524160 QAM524160:QAN524160 QKI524160:QKJ524160 QUE524160:QUF524160 REA524160:REB524160 RNW524160:RNX524160 RXS524160:RXT524160 SHO524160:SHP524160 SRK524160:SRL524160 TBG524160:TBH524160 TLC524160:TLD524160 TUY524160:TUZ524160 UEU524160:UEV524160 UOQ524160:UOR524160 UYM524160:UYN524160 VII524160:VIJ524160 VSE524160:VSF524160 WCA524160:WCB524160 WLW524160:WLX524160 WVS524160:WVT524160 K589696:L589696 JG589696:JH589696 TC589696:TD589696 ACY589696:ACZ589696 AMU589696:AMV589696 AWQ589696:AWR589696 BGM589696:BGN589696 BQI589696:BQJ589696 CAE589696:CAF589696 CKA589696:CKB589696 CTW589696:CTX589696 DDS589696:DDT589696 DNO589696:DNP589696 DXK589696:DXL589696 EHG589696:EHH589696 ERC589696:ERD589696 FAY589696:FAZ589696 FKU589696:FKV589696 FUQ589696:FUR589696 GEM589696:GEN589696 GOI589696:GOJ589696 GYE589696:GYF589696 HIA589696:HIB589696 HRW589696:HRX589696 IBS589696:IBT589696 ILO589696:ILP589696 IVK589696:IVL589696 JFG589696:JFH589696 JPC589696:JPD589696 JYY589696:JYZ589696 KIU589696:KIV589696 KSQ589696:KSR589696 LCM589696:LCN589696 LMI589696:LMJ589696 LWE589696:LWF589696 MGA589696:MGB589696 MPW589696:MPX589696 MZS589696:MZT589696 NJO589696:NJP589696 NTK589696:NTL589696 ODG589696:ODH589696 ONC589696:OND589696 OWY589696:OWZ589696 PGU589696:PGV589696 PQQ589696:PQR589696 QAM589696:QAN589696 QKI589696:QKJ589696 QUE589696:QUF589696 REA589696:REB589696 RNW589696:RNX589696 RXS589696:RXT589696 SHO589696:SHP589696 SRK589696:SRL589696 TBG589696:TBH589696 TLC589696:TLD589696 TUY589696:TUZ589696 UEU589696:UEV589696 UOQ589696:UOR589696 UYM589696:UYN589696 VII589696:VIJ589696 VSE589696:VSF589696 WCA589696:WCB589696 WLW589696:WLX589696 WVS589696:WVT589696 K655232:L655232 JG655232:JH655232 TC655232:TD655232 ACY655232:ACZ655232 AMU655232:AMV655232 AWQ655232:AWR655232 BGM655232:BGN655232 BQI655232:BQJ655232 CAE655232:CAF655232 CKA655232:CKB655232 CTW655232:CTX655232 DDS655232:DDT655232 DNO655232:DNP655232 DXK655232:DXL655232 EHG655232:EHH655232 ERC655232:ERD655232 FAY655232:FAZ655232 FKU655232:FKV655232 FUQ655232:FUR655232 GEM655232:GEN655232 GOI655232:GOJ655232 GYE655232:GYF655232 HIA655232:HIB655232 HRW655232:HRX655232 IBS655232:IBT655232 ILO655232:ILP655232 IVK655232:IVL655232 JFG655232:JFH655232 JPC655232:JPD655232 JYY655232:JYZ655232 KIU655232:KIV655232 KSQ655232:KSR655232 LCM655232:LCN655232 LMI655232:LMJ655232 LWE655232:LWF655232 MGA655232:MGB655232 MPW655232:MPX655232 MZS655232:MZT655232 NJO655232:NJP655232 NTK655232:NTL655232 ODG655232:ODH655232 ONC655232:OND655232 OWY655232:OWZ655232 PGU655232:PGV655232 PQQ655232:PQR655232 QAM655232:QAN655232 QKI655232:QKJ655232 QUE655232:QUF655232 REA655232:REB655232 RNW655232:RNX655232 RXS655232:RXT655232 SHO655232:SHP655232 SRK655232:SRL655232 TBG655232:TBH655232 TLC655232:TLD655232 TUY655232:TUZ655232 UEU655232:UEV655232 UOQ655232:UOR655232 UYM655232:UYN655232 VII655232:VIJ655232 VSE655232:VSF655232 WCA655232:WCB655232 WLW655232:WLX655232 WVS655232:WVT655232 K720768:L720768 JG720768:JH720768 TC720768:TD720768 ACY720768:ACZ720768 AMU720768:AMV720768 AWQ720768:AWR720768 BGM720768:BGN720768 BQI720768:BQJ720768 CAE720768:CAF720768 CKA720768:CKB720768 CTW720768:CTX720768 DDS720768:DDT720768 DNO720768:DNP720768 DXK720768:DXL720768 EHG720768:EHH720768 ERC720768:ERD720768 FAY720768:FAZ720768 FKU720768:FKV720768 FUQ720768:FUR720768 GEM720768:GEN720768 GOI720768:GOJ720768 GYE720768:GYF720768 HIA720768:HIB720768 HRW720768:HRX720768 IBS720768:IBT720768 ILO720768:ILP720768 IVK720768:IVL720768 JFG720768:JFH720768 JPC720768:JPD720768 JYY720768:JYZ720768 KIU720768:KIV720768 KSQ720768:KSR720768 LCM720768:LCN720768 LMI720768:LMJ720768 LWE720768:LWF720768 MGA720768:MGB720768 MPW720768:MPX720768 MZS720768:MZT720768 NJO720768:NJP720768 NTK720768:NTL720768 ODG720768:ODH720768 ONC720768:OND720768 OWY720768:OWZ720768 PGU720768:PGV720768 PQQ720768:PQR720768 QAM720768:QAN720768 QKI720768:QKJ720768 QUE720768:QUF720768 REA720768:REB720768 RNW720768:RNX720768 RXS720768:RXT720768 SHO720768:SHP720768 SRK720768:SRL720768 TBG720768:TBH720768 TLC720768:TLD720768 TUY720768:TUZ720768 UEU720768:UEV720768 UOQ720768:UOR720768 UYM720768:UYN720768 VII720768:VIJ720768 VSE720768:VSF720768 WCA720768:WCB720768 WLW720768:WLX720768 WVS720768:WVT720768 K786304:L786304 JG786304:JH786304 TC786304:TD786304 ACY786304:ACZ786304 AMU786304:AMV786304 AWQ786304:AWR786304 BGM786304:BGN786304 BQI786304:BQJ786304 CAE786304:CAF786304 CKA786304:CKB786304 CTW786304:CTX786304 DDS786304:DDT786304 DNO786304:DNP786304 DXK786304:DXL786304 EHG786304:EHH786304 ERC786304:ERD786304 FAY786304:FAZ786304 FKU786304:FKV786304 FUQ786304:FUR786304 GEM786304:GEN786304 GOI786304:GOJ786304 GYE786304:GYF786304 HIA786304:HIB786304 HRW786304:HRX786304 IBS786304:IBT786304 ILO786304:ILP786304 IVK786304:IVL786304 JFG786304:JFH786304 JPC786304:JPD786304 JYY786304:JYZ786304 KIU786304:KIV786304 KSQ786304:KSR786304 LCM786304:LCN786304 LMI786304:LMJ786304 LWE786304:LWF786304 MGA786304:MGB786304 MPW786304:MPX786304 MZS786304:MZT786304 NJO786304:NJP786304 NTK786304:NTL786304 ODG786304:ODH786304 ONC786304:OND786304 OWY786304:OWZ786304 PGU786304:PGV786304 PQQ786304:PQR786304 QAM786304:QAN786304 QKI786304:QKJ786304 QUE786304:QUF786304 REA786304:REB786304 RNW786304:RNX786304 RXS786304:RXT786304 SHO786304:SHP786304 SRK786304:SRL786304 TBG786304:TBH786304 TLC786304:TLD786304 TUY786304:TUZ786304 UEU786304:UEV786304 UOQ786304:UOR786304 UYM786304:UYN786304 VII786304:VIJ786304 VSE786304:VSF786304 WCA786304:WCB786304 WLW786304:WLX786304 WVS786304:WVT786304 K851840:L851840 JG851840:JH851840 TC851840:TD851840 ACY851840:ACZ851840 AMU851840:AMV851840 AWQ851840:AWR851840 BGM851840:BGN851840 BQI851840:BQJ851840 CAE851840:CAF851840 CKA851840:CKB851840 CTW851840:CTX851840 DDS851840:DDT851840 DNO851840:DNP851840 DXK851840:DXL851840 EHG851840:EHH851840 ERC851840:ERD851840 FAY851840:FAZ851840 FKU851840:FKV851840 FUQ851840:FUR851840 GEM851840:GEN851840 GOI851840:GOJ851840 GYE851840:GYF851840 HIA851840:HIB851840 HRW851840:HRX851840 IBS851840:IBT851840 ILO851840:ILP851840 IVK851840:IVL851840 JFG851840:JFH851840 JPC851840:JPD851840 JYY851840:JYZ851840 KIU851840:KIV851840 KSQ851840:KSR851840 LCM851840:LCN851840 LMI851840:LMJ851840 LWE851840:LWF851840 MGA851840:MGB851840 MPW851840:MPX851840 MZS851840:MZT851840 NJO851840:NJP851840 NTK851840:NTL851840 ODG851840:ODH851840 ONC851840:OND851840 OWY851840:OWZ851840 PGU851840:PGV851840 PQQ851840:PQR851840 QAM851840:QAN851840 QKI851840:QKJ851840 QUE851840:QUF851840 REA851840:REB851840 RNW851840:RNX851840 RXS851840:RXT851840 SHO851840:SHP851840 SRK851840:SRL851840 TBG851840:TBH851840 TLC851840:TLD851840 TUY851840:TUZ851840 UEU851840:UEV851840 UOQ851840:UOR851840 UYM851840:UYN851840 VII851840:VIJ851840 VSE851840:VSF851840 WCA851840:WCB851840 WLW851840:WLX851840 WVS851840:WVT851840 K917376:L917376 JG917376:JH917376 TC917376:TD917376 ACY917376:ACZ917376 AMU917376:AMV917376 AWQ917376:AWR917376 BGM917376:BGN917376 BQI917376:BQJ917376 CAE917376:CAF917376 CKA917376:CKB917376 CTW917376:CTX917376 DDS917376:DDT917376 DNO917376:DNP917376 DXK917376:DXL917376 EHG917376:EHH917376 ERC917376:ERD917376 FAY917376:FAZ917376 FKU917376:FKV917376 FUQ917376:FUR917376 GEM917376:GEN917376 GOI917376:GOJ917376 GYE917376:GYF917376 HIA917376:HIB917376 HRW917376:HRX917376 IBS917376:IBT917376 ILO917376:ILP917376 IVK917376:IVL917376 JFG917376:JFH917376 JPC917376:JPD917376 JYY917376:JYZ917376 KIU917376:KIV917376 KSQ917376:KSR917376 LCM917376:LCN917376 LMI917376:LMJ917376 LWE917376:LWF917376 MGA917376:MGB917376 MPW917376:MPX917376 MZS917376:MZT917376 NJO917376:NJP917376 NTK917376:NTL917376 ODG917376:ODH917376 ONC917376:OND917376 OWY917376:OWZ917376 PGU917376:PGV917376 PQQ917376:PQR917376 QAM917376:QAN917376 QKI917376:QKJ917376 QUE917376:QUF917376 REA917376:REB917376 RNW917376:RNX917376 RXS917376:RXT917376 SHO917376:SHP917376 SRK917376:SRL917376 TBG917376:TBH917376 TLC917376:TLD917376 TUY917376:TUZ917376 UEU917376:UEV917376 UOQ917376:UOR917376 UYM917376:UYN917376 VII917376:VIJ917376 VSE917376:VSF917376 WCA917376:WCB917376 WLW917376:WLX917376 WVS917376:WVT917376 K982912:L982912 JG982912:JH982912 TC982912:TD982912 ACY982912:ACZ982912 AMU982912:AMV982912 AWQ982912:AWR982912 BGM982912:BGN982912 BQI982912:BQJ982912 CAE982912:CAF982912 CKA982912:CKB982912 CTW982912:CTX982912 DDS982912:DDT982912 DNO982912:DNP982912 DXK982912:DXL982912 EHG982912:EHH982912 ERC982912:ERD982912 FAY982912:FAZ982912 FKU982912:FKV982912 FUQ982912:FUR982912 GEM982912:GEN982912 GOI982912:GOJ982912 GYE982912:GYF982912 HIA982912:HIB982912 HRW982912:HRX982912 IBS982912:IBT982912 ILO982912:ILP982912 IVK982912:IVL982912 JFG982912:JFH982912 JPC982912:JPD982912 JYY982912:JYZ982912 KIU982912:KIV982912 KSQ982912:KSR982912 LCM982912:LCN982912 LMI982912:LMJ982912 LWE982912:LWF982912 MGA982912:MGB982912 MPW982912:MPX982912 MZS982912:MZT982912 NJO982912:NJP982912 NTK982912:NTL982912 ODG982912:ODH982912 ONC982912:OND982912 OWY982912:OWZ982912 PGU982912:PGV982912 PQQ982912:PQR982912 QAM982912:QAN982912 QKI982912:QKJ982912 QUE982912:QUF982912 REA982912:REB982912 RNW982912:RNX982912 RXS982912:RXT982912 SHO982912:SHP982912 SRK982912:SRL982912 TBG982912:TBH982912 TLC982912:TLD982912 TUY982912:TUZ982912 UEU982912:UEV982912 UOQ982912:UOR982912 UYM982912:UYN982912 VII982912:VIJ982912 VSE982912:VSF982912 WCA982912:WCB982912 WLW982912:WLX982912 WVS982912:WVT982912 K65429:L65542 JG65429:JH65542 TC65429:TD65542 ACY65429:ACZ65542 AMU65429:AMV65542 AWQ65429:AWR65542 BGM65429:BGN65542 BQI65429:BQJ65542 CAE65429:CAF65542 CKA65429:CKB65542 CTW65429:CTX65542 DDS65429:DDT65542 DNO65429:DNP65542 DXK65429:DXL65542 EHG65429:EHH65542 ERC65429:ERD65542 FAY65429:FAZ65542 FKU65429:FKV65542 FUQ65429:FUR65542 GEM65429:GEN65542 GOI65429:GOJ65542 GYE65429:GYF65542 HIA65429:HIB65542 HRW65429:HRX65542 IBS65429:IBT65542 ILO65429:ILP65542 IVK65429:IVL65542 JFG65429:JFH65542 JPC65429:JPD65542 JYY65429:JYZ65542 KIU65429:KIV65542 KSQ65429:KSR65542 LCM65429:LCN65542 LMI65429:LMJ65542 LWE65429:LWF65542 MGA65429:MGB65542 MPW65429:MPX65542 MZS65429:MZT65542 NJO65429:NJP65542 NTK65429:NTL65542 ODG65429:ODH65542 ONC65429:OND65542 OWY65429:OWZ65542 PGU65429:PGV65542 PQQ65429:PQR65542 QAM65429:QAN65542 QKI65429:QKJ65542 QUE65429:QUF65542 REA65429:REB65542 RNW65429:RNX65542 RXS65429:RXT65542 SHO65429:SHP65542 SRK65429:SRL65542 TBG65429:TBH65542 TLC65429:TLD65542 TUY65429:TUZ65542 UEU65429:UEV65542 UOQ65429:UOR65542 UYM65429:UYN65542 VII65429:VIJ65542 VSE65429:VSF65542 WCA65429:WCB65542 WLW65429:WLX65542 WVS65429:WVT65542 K130965:L131078 JG130965:JH131078 TC130965:TD131078 ACY130965:ACZ131078 AMU130965:AMV131078 AWQ130965:AWR131078 BGM130965:BGN131078 BQI130965:BQJ131078 CAE130965:CAF131078 CKA130965:CKB131078 CTW130965:CTX131078 DDS130965:DDT131078 DNO130965:DNP131078 DXK130965:DXL131078 EHG130965:EHH131078 ERC130965:ERD131078 FAY130965:FAZ131078 FKU130965:FKV131078 FUQ130965:FUR131078 GEM130965:GEN131078 GOI130965:GOJ131078 GYE130965:GYF131078 HIA130965:HIB131078 HRW130965:HRX131078 IBS130965:IBT131078 ILO130965:ILP131078 IVK130965:IVL131078 JFG130965:JFH131078 JPC130965:JPD131078 JYY130965:JYZ131078 KIU130965:KIV131078 KSQ130965:KSR131078 LCM130965:LCN131078 LMI130965:LMJ131078 LWE130965:LWF131078 MGA130965:MGB131078 MPW130965:MPX131078 MZS130965:MZT131078 NJO130965:NJP131078 NTK130965:NTL131078 ODG130965:ODH131078 ONC130965:OND131078 OWY130965:OWZ131078 PGU130965:PGV131078 PQQ130965:PQR131078 QAM130965:QAN131078 QKI130965:QKJ131078 QUE130965:QUF131078 REA130965:REB131078 RNW130965:RNX131078 RXS130965:RXT131078 SHO130965:SHP131078 SRK130965:SRL131078 TBG130965:TBH131078 TLC130965:TLD131078 TUY130965:TUZ131078 UEU130965:UEV131078 UOQ130965:UOR131078 UYM130965:UYN131078 VII130965:VIJ131078 VSE130965:VSF131078 WCA130965:WCB131078 WLW130965:WLX131078 WVS130965:WVT131078 K196501:L196614 JG196501:JH196614 TC196501:TD196614 ACY196501:ACZ196614 AMU196501:AMV196614 AWQ196501:AWR196614 BGM196501:BGN196614 BQI196501:BQJ196614 CAE196501:CAF196614 CKA196501:CKB196614 CTW196501:CTX196614 DDS196501:DDT196614 DNO196501:DNP196614 DXK196501:DXL196614 EHG196501:EHH196614 ERC196501:ERD196614 FAY196501:FAZ196614 FKU196501:FKV196614 FUQ196501:FUR196614 GEM196501:GEN196614 GOI196501:GOJ196614 GYE196501:GYF196614 HIA196501:HIB196614 HRW196501:HRX196614 IBS196501:IBT196614 ILO196501:ILP196614 IVK196501:IVL196614 JFG196501:JFH196614 JPC196501:JPD196614 JYY196501:JYZ196614 KIU196501:KIV196614 KSQ196501:KSR196614 LCM196501:LCN196614 LMI196501:LMJ196614 LWE196501:LWF196614 MGA196501:MGB196614 MPW196501:MPX196614 MZS196501:MZT196614 NJO196501:NJP196614 NTK196501:NTL196614 ODG196501:ODH196614 ONC196501:OND196614 OWY196501:OWZ196614 PGU196501:PGV196614 PQQ196501:PQR196614 QAM196501:QAN196614 QKI196501:QKJ196614 QUE196501:QUF196614 REA196501:REB196614 RNW196501:RNX196614 RXS196501:RXT196614 SHO196501:SHP196614 SRK196501:SRL196614 TBG196501:TBH196614 TLC196501:TLD196614 TUY196501:TUZ196614 UEU196501:UEV196614 UOQ196501:UOR196614 UYM196501:UYN196614 VII196501:VIJ196614 VSE196501:VSF196614 WCA196501:WCB196614 WLW196501:WLX196614 WVS196501:WVT196614 K262037:L262150 JG262037:JH262150 TC262037:TD262150 ACY262037:ACZ262150 AMU262037:AMV262150 AWQ262037:AWR262150 BGM262037:BGN262150 BQI262037:BQJ262150 CAE262037:CAF262150 CKA262037:CKB262150 CTW262037:CTX262150 DDS262037:DDT262150 DNO262037:DNP262150 DXK262037:DXL262150 EHG262037:EHH262150 ERC262037:ERD262150 FAY262037:FAZ262150 FKU262037:FKV262150 FUQ262037:FUR262150 GEM262037:GEN262150 GOI262037:GOJ262150 GYE262037:GYF262150 HIA262037:HIB262150 HRW262037:HRX262150 IBS262037:IBT262150 ILO262037:ILP262150 IVK262037:IVL262150 JFG262037:JFH262150 JPC262037:JPD262150 JYY262037:JYZ262150 KIU262037:KIV262150 KSQ262037:KSR262150 LCM262037:LCN262150 LMI262037:LMJ262150 LWE262037:LWF262150 MGA262037:MGB262150 MPW262037:MPX262150 MZS262037:MZT262150 NJO262037:NJP262150 NTK262037:NTL262150 ODG262037:ODH262150 ONC262037:OND262150 OWY262037:OWZ262150 PGU262037:PGV262150 PQQ262037:PQR262150 QAM262037:QAN262150 QKI262037:QKJ262150 QUE262037:QUF262150 REA262037:REB262150 RNW262037:RNX262150 RXS262037:RXT262150 SHO262037:SHP262150 SRK262037:SRL262150 TBG262037:TBH262150 TLC262037:TLD262150 TUY262037:TUZ262150 UEU262037:UEV262150 UOQ262037:UOR262150 UYM262037:UYN262150 VII262037:VIJ262150 VSE262037:VSF262150 WCA262037:WCB262150 WLW262037:WLX262150 WVS262037:WVT262150 K327573:L327686 JG327573:JH327686 TC327573:TD327686 ACY327573:ACZ327686 AMU327573:AMV327686 AWQ327573:AWR327686 BGM327573:BGN327686 BQI327573:BQJ327686 CAE327573:CAF327686 CKA327573:CKB327686 CTW327573:CTX327686 DDS327573:DDT327686 DNO327573:DNP327686 DXK327573:DXL327686 EHG327573:EHH327686 ERC327573:ERD327686 FAY327573:FAZ327686 FKU327573:FKV327686 FUQ327573:FUR327686 GEM327573:GEN327686 GOI327573:GOJ327686 GYE327573:GYF327686 HIA327573:HIB327686 HRW327573:HRX327686 IBS327573:IBT327686 ILO327573:ILP327686 IVK327573:IVL327686 JFG327573:JFH327686 JPC327573:JPD327686 JYY327573:JYZ327686 KIU327573:KIV327686 KSQ327573:KSR327686 LCM327573:LCN327686 LMI327573:LMJ327686 LWE327573:LWF327686 MGA327573:MGB327686 MPW327573:MPX327686 MZS327573:MZT327686 NJO327573:NJP327686 NTK327573:NTL327686 ODG327573:ODH327686 ONC327573:OND327686 OWY327573:OWZ327686 PGU327573:PGV327686 PQQ327573:PQR327686 QAM327573:QAN327686 QKI327573:QKJ327686 QUE327573:QUF327686 REA327573:REB327686 RNW327573:RNX327686 RXS327573:RXT327686 SHO327573:SHP327686 SRK327573:SRL327686 TBG327573:TBH327686 TLC327573:TLD327686 TUY327573:TUZ327686 UEU327573:UEV327686 UOQ327573:UOR327686 UYM327573:UYN327686 VII327573:VIJ327686 VSE327573:VSF327686 WCA327573:WCB327686 WLW327573:WLX327686 WVS327573:WVT327686 K393109:L393222 JG393109:JH393222 TC393109:TD393222 ACY393109:ACZ393222 AMU393109:AMV393222 AWQ393109:AWR393222 BGM393109:BGN393222 BQI393109:BQJ393222 CAE393109:CAF393222 CKA393109:CKB393222 CTW393109:CTX393222 DDS393109:DDT393222 DNO393109:DNP393222 DXK393109:DXL393222 EHG393109:EHH393222 ERC393109:ERD393222 FAY393109:FAZ393222 FKU393109:FKV393222 FUQ393109:FUR393222 GEM393109:GEN393222 GOI393109:GOJ393222 GYE393109:GYF393222 HIA393109:HIB393222 HRW393109:HRX393222 IBS393109:IBT393222 ILO393109:ILP393222 IVK393109:IVL393222 JFG393109:JFH393222 JPC393109:JPD393222 JYY393109:JYZ393222 KIU393109:KIV393222 KSQ393109:KSR393222 LCM393109:LCN393222 LMI393109:LMJ393222 LWE393109:LWF393222 MGA393109:MGB393222 MPW393109:MPX393222 MZS393109:MZT393222 NJO393109:NJP393222 NTK393109:NTL393222 ODG393109:ODH393222 ONC393109:OND393222 OWY393109:OWZ393222 PGU393109:PGV393222 PQQ393109:PQR393222 QAM393109:QAN393222 QKI393109:QKJ393222 QUE393109:QUF393222 REA393109:REB393222 RNW393109:RNX393222 RXS393109:RXT393222 SHO393109:SHP393222 SRK393109:SRL393222 TBG393109:TBH393222 TLC393109:TLD393222 TUY393109:TUZ393222 UEU393109:UEV393222 UOQ393109:UOR393222 UYM393109:UYN393222 VII393109:VIJ393222 VSE393109:VSF393222 WCA393109:WCB393222 WLW393109:WLX393222 WVS393109:WVT393222 K458645:L458758 JG458645:JH458758 TC458645:TD458758 ACY458645:ACZ458758 AMU458645:AMV458758 AWQ458645:AWR458758 BGM458645:BGN458758 BQI458645:BQJ458758 CAE458645:CAF458758 CKA458645:CKB458758 CTW458645:CTX458758 DDS458645:DDT458758 DNO458645:DNP458758 DXK458645:DXL458758 EHG458645:EHH458758 ERC458645:ERD458758 FAY458645:FAZ458758 FKU458645:FKV458758 FUQ458645:FUR458758 GEM458645:GEN458758 GOI458645:GOJ458758 GYE458645:GYF458758 HIA458645:HIB458758 HRW458645:HRX458758 IBS458645:IBT458758 ILO458645:ILP458758 IVK458645:IVL458758 JFG458645:JFH458758 JPC458645:JPD458758 JYY458645:JYZ458758 KIU458645:KIV458758 KSQ458645:KSR458758 LCM458645:LCN458758 LMI458645:LMJ458758 LWE458645:LWF458758 MGA458645:MGB458758 MPW458645:MPX458758 MZS458645:MZT458758 NJO458645:NJP458758 NTK458645:NTL458758 ODG458645:ODH458758 ONC458645:OND458758 OWY458645:OWZ458758 PGU458645:PGV458758 PQQ458645:PQR458758 QAM458645:QAN458758 QKI458645:QKJ458758 QUE458645:QUF458758 REA458645:REB458758 RNW458645:RNX458758 RXS458645:RXT458758 SHO458645:SHP458758 SRK458645:SRL458758 TBG458645:TBH458758 TLC458645:TLD458758 TUY458645:TUZ458758 UEU458645:UEV458758 UOQ458645:UOR458758 UYM458645:UYN458758 VII458645:VIJ458758 VSE458645:VSF458758 WCA458645:WCB458758 WLW458645:WLX458758 WVS458645:WVT458758 K524181:L524294 JG524181:JH524294 TC524181:TD524294 ACY524181:ACZ524294 AMU524181:AMV524294 AWQ524181:AWR524294 BGM524181:BGN524294 BQI524181:BQJ524294 CAE524181:CAF524294 CKA524181:CKB524294 CTW524181:CTX524294 DDS524181:DDT524294 DNO524181:DNP524294 DXK524181:DXL524294 EHG524181:EHH524294 ERC524181:ERD524294 FAY524181:FAZ524294 FKU524181:FKV524294 FUQ524181:FUR524294 GEM524181:GEN524294 GOI524181:GOJ524294 GYE524181:GYF524294 HIA524181:HIB524294 HRW524181:HRX524294 IBS524181:IBT524294 ILO524181:ILP524294 IVK524181:IVL524294 JFG524181:JFH524294 JPC524181:JPD524294 JYY524181:JYZ524294 KIU524181:KIV524294 KSQ524181:KSR524294 LCM524181:LCN524294 LMI524181:LMJ524294 LWE524181:LWF524294 MGA524181:MGB524294 MPW524181:MPX524294 MZS524181:MZT524294 NJO524181:NJP524294 NTK524181:NTL524294 ODG524181:ODH524294 ONC524181:OND524294 OWY524181:OWZ524294 PGU524181:PGV524294 PQQ524181:PQR524294 QAM524181:QAN524294 QKI524181:QKJ524294 QUE524181:QUF524294 REA524181:REB524294 RNW524181:RNX524294 RXS524181:RXT524294 SHO524181:SHP524294 SRK524181:SRL524294 TBG524181:TBH524294 TLC524181:TLD524294 TUY524181:TUZ524294 UEU524181:UEV524294 UOQ524181:UOR524294 UYM524181:UYN524294 VII524181:VIJ524294 VSE524181:VSF524294 WCA524181:WCB524294 WLW524181:WLX524294 WVS524181:WVT524294 K589717:L589830 JG589717:JH589830 TC589717:TD589830 ACY589717:ACZ589830 AMU589717:AMV589830 AWQ589717:AWR589830 BGM589717:BGN589830 BQI589717:BQJ589830 CAE589717:CAF589830 CKA589717:CKB589830 CTW589717:CTX589830 DDS589717:DDT589830 DNO589717:DNP589830 DXK589717:DXL589830 EHG589717:EHH589830 ERC589717:ERD589830 FAY589717:FAZ589830 FKU589717:FKV589830 FUQ589717:FUR589830 GEM589717:GEN589830 GOI589717:GOJ589830 GYE589717:GYF589830 HIA589717:HIB589830 HRW589717:HRX589830 IBS589717:IBT589830 ILO589717:ILP589830 IVK589717:IVL589830 JFG589717:JFH589830 JPC589717:JPD589830 JYY589717:JYZ589830 KIU589717:KIV589830 KSQ589717:KSR589830 LCM589717:LCN589830 LMI589717:LMJ589830 LWE589717:LWF589830 MGA589717:MGB589830 MPW589717:MPX589830 MZS589717:MZT589830 NJO589717:NJP589830 NTK589717:NTL589830 ODG589717:ODH589830 ONC589717:OND589830 OWY589717:OWZ589830 PGU589717:PGV589830 PQQ589717:PQR589830 QAM589717:QAN589830 QKI589717:QKJ589830 QUE589717:QUF589830 REA589717:REB589830 RNW589717:RNX589830 RXS589717:RXT589830 SHO589717:SHP589830 SRK589717:SRL589830 TBG589717:TBH589830 TLC589717:TLD589830 TUY589717:TUZ589830 UEU589717:UEV589830 UOQ589717:UOR589830 UYM589717:UYN589830 VII589717:VIJ589830 VSE589717:VSF589830 WCA589717:WCB589830 WLW589717:WLX589830 WVS589717:WVT589830 K655253:L655366 JG655253:JH655366 TC655253:TD655366 ACY655253:ACZ655366 AMU655253:AMV655366 AWQ655253:AWR655366 BGM655253:BGN655366 BQI655253:BQJ655366 CAE655253:CAF655366 CKA655253:CKB655366 CTW655253:CTX655366 DDS655253:DDT655366 DNO655253:DNP655366 DXK655253:DXL655366 EHG655253:EHH655366 ERC655253:ERD655366 FAY655253:FAZ655366 FKU655253:FKV655366 FUQ655253:FUR655366 GEM655253:GEN655366 GOI655253:GOJ655366 GYE655253:GYF655366 HIA655253:HIB655366 HRW655253:HRX655366 IBS655253:IBT655366 ILO655253:ILP655366 IVK655253:IVL655366 JFG655253:JFH655366 JPC655253:JPD655366 JYY655253:JYZ655366 KIU655253:KIV655366 KSQ655253:KSR655366 LCM655253:LCN655366 LMI655253:LMJ655366 LWE655253:LWF655366 MGA655253:MGB655366 MPW655253:MPX655366 MZS655253:MZT655366 NJO655253:NJP655366 NTK655253:NTL655366 ODG655253:ODH655366 ONC655253:OND655366 OWY655253:OWZ655366 PGU655253:PGV655366 PQQ655253:PQR655366 QAM655253:QAN655366 QKI655253:QKJ655366 QUE655253:QUF655366 REA655253:REB655366 RNW655253:RNX655366 RXS655253:RXT655366 SHO655253:SHP655366 SRK655253:SRL655366 TBG655253:TBH655366 TLC655253:TLD655366 TUY655253:TUZ655366 UEU655253:UEV655366 UOQ655253:UOR655366 UYM655253:UYN655366 VII655253:VIJ655366 VSE655253:VSF655366 WCA655253:WCB655366 WLW655253:WLX655366 WVS655253:WVT655366 K720789:L720902 JG720789:JH720902 TC720789:TD720902 ACY720789:ACZ720902 AMU720789:AMV720902 AWQ720789:AWR720902 BGM720789:BGN720902 BQI720789:BQJ720902 CAE720789:CAF720902 CKA720789:CKB720902 CTW720789:CTX720902 DDS720789:DDT720902 DNO720789:DNP720902 DXK720789:DXL720902 EHG720789:EHH720902 ERC720789:ERD720902 FAY720789:FAZ720902 FKU720789:FKV720902 FUQ720789:FUR720902 GEM720789:GEN720902 GOI720789:GOJ720902 GYE720789:GYF720902 HIA720789:HIB720902 HRW720789:HRX720902 IBS720789:IBT720902 ILO720789:ILP720902 IVK720789:IVL720902 JFG720789:JFH720902 JPC720789:JPD720902 JYY720789:JYZ720902 KIU720789:KIV720902 KSQ720789:KSR720902 LCM720789:LCN720902 LMI720789:LMJ720902 LWE720789:LWF720902 MGA720789:MGB720902 MPW720789:MPX720902 MZS720789:MZT720902 NJO720789:NJP720902 NTK720789:NTL720902 ODG720789:ODH720902 ONC720789:OND720902 OWY720789:OWZ720902 PGU720789:PGV720902 PQQ720789:PQR720902 QAM720789:QAN720902 QKI720789:QKJ720902 QUE720789:QUF720902 REA720789:REB720902 RNW720789:RNX720902 RXS720789:RXT720902 SHO720789:SHP720902 SRK720789:SRL720902 TBG720789:TBH720902 TLC720789:TLD720902 TUY720789:TUZ720902 UEU720789:UEV720902 UOQ720789:UOR720902 UYM720789:UYN720902 VII720789:VIJ720902 VSE720789:VSF720902 WCA720789:WCB720902 WLW720789:WLX720902 WVS720789:WVT720902 K786325:L786438 JG786325:JH786438 TC786325:TD786438 ACY786325:ACZ786438 AMU786325:AMV786438 AWQ786325:AWR786438 BGM786325:BGN786438 BQI786325:BQJ786438 CAE786325:CAF786438 CKA786325:CKB786438 CTW786325:CTX786438 DDS786325:DDT786438 DNO786325:DNP786438 DXK786325:DXL786438 EHG786325:EHH786438 ERC786325:ERD786438 FAY786325:FAZ786438 FKU786325:FKV786438 FUQ786325:FUR786438 GEM786325:GEN786438 GOI786325:GOJ786438 GYE786325:GYF786438 HIA786325:HIB786438 HRW786325:HRX786438 IBS786325:IBT786438 ILO786325:ILP786438 IVK786325:IVL786438 JFG786325:JFH786438 JPC786325:JPD786438 JYY786325:JYZ786438 KIU786325:KIV786438 KSQ786325:KSR786438 LCM786325:LCN786438 LMI786325:LMJ786438 LWE786325:LWF786438 MGA786325:MGB786438 MPW786325:MPX786438 MZS786325:MZT786438 NJO786325:NJP786438 NTK786325:NTL786438 ODG786325:ODH786438 ONC786325:OND786438 OWY786325:OWZ786438 PGU786325:PGV786438 PQQ786325:PQR786438 QAM786325:QAN786438 QKI786325:QKJ786438 QUE786325:QUF786438 REA786325:REB786438 RNW786325:RNX786438 RXS786325:RXT786438 SHO786325:SHP786438 SRK786325:SRL786438 TBG786325:TBH786438 TLC786325:TLD786438 TUY786325:TUZ786438 UEU786325:UEV786438 UOQ786325:UOR786438 UYM786325:UYN786438 VII786325:VIJ786438 VSE786325:VSF786438 WCA786325:WCB786438 WLW786325:WLX786438 WVS786325:WVT786438 K851861:L851974 JG851861:JH851974 TC851861:TD851974 ACY851861:ACZ851974 AMU851861:AMV851974 AWQ851861:AWR851974 BGM851861:BGN851974 BQI851861:BQJ851974 CAE851861:CAF851974 CKA851861:CKB851974 CTW851861:CTX851974 DDS851861:DDT851974 DNO851861:DNP851974 DXK851861:DXL851974 EHG851861:EHH851974 ERC851861:ERD851974 FAY851861:FAZ851974 FKU851861:FKV851974 FUQ851861:FUR851974 GEM851861:GEN851974 GOI851861:GOJ851974 GYE851861:GYF851974 HIA851861:HIB851974 HRW851861:HRX851974 IBS851861:IBT851974 ILO851861:ILP851974 IVK851861:IVL851974 JFG851861:JFH851974 JPC851861:JPD851974 JYY851861:JYZ851974 KIU851861:KIV851974 KSQ851861:KSR851974 LCM851861:LCN851974 LMI851861:LMJ851974 LWE851861:LWF851974 MGA851861:MGB851974 MPW851861:MPX851974 MZS851861:MZT851974 NJO851861:NJP851974 NTK851861:NTL851974 ODG851861:ODH851974 ONC851861:OND851974 OWY851861:OWZ851974 PGU851861:PGV851974 PQQ851861:PQR851974 QAM851861:QAN851974 QKI851861:QKJ851974 QUE851861:QUF851974 REA851861:REB851974 RNW851861:RNX851974 RXS851861:RXT851974 SHO851861:SHP851974 SRK851861:SRL851974 TBG851861:TBH851974 TLC851861:TLD851974 TUY851861:TUZ851974 UEU851861:UEV851974 UOQ851861:UOR851974 UYM851861:UYN851974 VII851861:VIJ851974 VSE851861:VSF851974 WCA851861:WCB851974 WLW851861:WLX851974 WVS851861:WVT851974 K917397:L917510 JG917397:JH917510 TC917397:TD917510 ACY917397:ACZ917510 AMU917397:AMV917510 AWQ917397:AWR917510 BGM917397:BGN917510 BQI917397:BQJ917510 CAE917397:CAF917510 CKA917397:CKB917510 CTW917397:CTX917510 DDS917397:DDT917510 DNO917397:DNP917510 DXK917397:DXL917510 EHG917397:EHH917510 ERC917397:ERD917510 FAY917397:FAZ917510 FKU917397:FKV917510 FUQ917397:FUR917510 GEM917397:GEN917510 GOI917397:GOJ917510 GYE917397:GYF917510 HIA917397:HIB917510 HRW917397:HRX917510 IBS917397:IBT917510 ILO917397:ILP917510 IVK917397:IVL917510 JFG917397:JFH917510 JPC917397:JPD917510 JYY917397:JYZ917510 KIU917397:KIV917510 KSQ917397:KSR917510 LCM917397:LCN917510 LMI917397:LMJ917510 LWE917397:LWF917510 MGA917397:MGB917510 MPW917397:MPX917510 MZS917397:MZT917510 NJO917397:NJP917510 NTK917397:NTL917510 ODG917397:ODH917510 ONC917397:OND917510 OWY917397:OWZ917510 PGU917397:PGV917510 PQQ917397:PQR917510 QAM917397:QAN917510 QKI917397:QKJ917510 QUE917397:QUF917510 REA917397:REB917510 RNW917397:RNX917510 RXS917397:RXT917510 SHO917397:SHP917510 SRK917397:SRL917510 TBG917397:TBH917510 TLC917397:TLD917510 TUY917397:TUZ917510 UEU917397:UEV917510 UOQ917397:UOR917510 UYM917397:UYN917510 VII917397:VIJ917510 VSE917397:VSF917510 WCA917397:WCB917510 WLW917397:WLX917510 WVS917397:WVT917510 K982933:L983046 JG982933:JH983046 TC982933:TD983046 ACY982933:ACZ983046 AMU982933:AMV983046 AWQ982933:AWR983046 BGM982933:BGN983046 BQI982933:BQJ983046 CAE982933:CAF983046 CKA982933:CKB983046 CTW982933:CTX983046 DDS982933:DDT983046 DNO982933:DNP983046 DXK982933:DXL983046 EHG982933:EHH983046 ERC982933:ERD983046 FAY982933:FAZ983046 FKU982933:FKV983046 FUQ982933:FUR983046 GEM982933:GEN983046 GOI982933:GOJ983046 GYE982933:GYF983046 HIA982933:HIB983046 HRW982933:HRX983046 IBS982933:IBT983046 ILO982933:ILP983046 IVK982933:IVL983046 JFG982933:JFH983046 JPC982933:JPD983046 JYY982933:JYZ983046 KIU982933:KIV983046 KSQ982933:KSR983046 LCM982933:LCN983046 LMI982933:LMJ983046 LWE982933:LWF983046 MGA982933:MGB983046 MPW982933:MPX983046 MZS982933:MZT983046 NJO982933:NJP983046 NTK982933:NTL983046 ODG982933:ODH983046 ONC982933:OND983046 OWY982933:OWZ983046 PGU982933:PGV983046 PQQ982933:PQR983046 QAM982933:QAN983046 QKI982933:QKJ983046 QUE982933:QUF983046 REA982933:REB983046 RNW982933:RNX983046 RXS982933:RXT983046 SHO982933:SHP983046 SRK982933:SRL983046 TBG982933:TBH983046 TLC982933:TLD983046 TUY982933:TUZ983046 UEU982933:UEV983046 UOQ982933:UOR983046 UYM982933:UYN983046 VII982933:VIJ983046 VSE982933:VSF983046 WCA982933:WCB983046 WLW982933:WLX983046 WVS982933:WVT983046" xr:uid="{2F2AA6E7-13D1-4327-8B11-0FEEB0F7E050}">
      <formula1>#REF!</formula1>
      <formula2>K65416</formula2>
    </dataValidation>
    <dataValidation type="date" allowBlank="1" showInputMessage="1" showErrorMessage="1" errorTitle="Date Format" error="Please insert date in format &quot;10-Apr-2014&quot;" sqref="K65404 JG65404 TC65404 ACY65404 AMU65404 AWQ65404 BGM65404 BQI65404 CAE65404 CKA65404 CTW65404 DDS65404 DNO65404 DXK65404 EHG65404 ERC65404 FAY65404 FKU65404 FUQ65404 GEM65404 GOI65404 GYE65404 HIA65404 HRW65404 IBS65404 ILO65404 IVK65404 JFG65404 JPC65404 JYY65404 KIU65404 KSQ65404 LCM65404 LMI65404 LWE65404 MGA65404 MPW65404 MZS65404 NJO65404 NTK65404 ODG65404 ONC65404 OWY65404 PGU65404 PQQ65404 QAM65404 QKI65404 QUE65404 REA65404 RNW65404 RXS65404 SHO65404 SRK65404 TBG65404 TLC65404 TUY65404 UEU65404 UOQ65404 UYM65404 VII65404 VSE65404 WCA65404 WLW65404 WVS65404 K130940 JG130940 TC130940 ACY130940 AMU130940 AWQ130940 BGM130940 BQI130940 CAE130940 CKA130940 CTW130940 DDS130940 DNO130940 DXK130940 EHG130940 ERC130940 FAY130940 FKU130940 FUQ130940 GEM130940 GOI130940 GYE130940 HIA130940 HRW130940 IBS130940 ILO130940 IVK130940 JFG130940 JPC130940 JYY130940 KIU130940 KSQ130940 LCM130940 LMI130940 LWE130940 MGA130940 MPW130940 MZS130940 NJO130940 NTK130940 ODG130940 ONC130940 OWY130940 PGU130940 PQQ130940 QAM130940 QKI130940 QUE130940 REA130940 RNW130940 RXS130940 SHO130940 SRK130940 TBG130940 TLC130940 TUY130940 UEU130940 UOQ130940 UYM130940 VII130940 VSE130940 WCA130940 WLW130940 WVS130940 K196476 JG196476 TC196476 ACY196476 AMU196476 AWQ196476 BGM196476 BQI196476 CAE196476 CKA196476 CTW196476 DDS196476 DNO196476 DXK196476 EHG196476 ERC196476 FAY196476 FKU196476 FUQ196476 GEM196476 GOI196476 GYE196476 HIA196476 HRW196476 IBS196476 ILO196476 IVK196476 JFG196476 JPC196476 JYY196476 KIU196476 KSQ196476 LCM196476 LMI196476 LWE196476 MGA196476 MPW196476 MZS196476 NJO196476 NTK196476 ODG196476 ONC196476 OWY196476 PGU196476 PQQ196476 QAM196476 QKI196476 QUE196476 REA196476 RNW196476 RXS196476 SHO196476 SRK196476 TBG196476 TLC196476 TUY196476 UEU196476 UOQ196476 UYM196476 VII196476 VSE196476 WCA196476 WLW196476 WVS196476 K262012 JG262012 TC262012 ACY262012 AMU262012 AWQ262012 BGM262012 BQI262012 CAE262012 CKA262012 CTW262012 DDS262012 DNO262012 DXK262012 EHG262012 ERC262012 FAY262012 FKU262012 FUQ262012 GEM262012 GOI262012 GYE262012 HIA262012 HRW262012 IBS262012 ILO262012 IVK262012 JFG262012 JPC262012 JYY262012 KIU262012 KSQ262012 LCM262012 LMI262012 LWE262012 MGA262012 MPW262012 MZS262012 NJO262012 NTK262012 ODG262012 ONC262012 OWY262012 PGU262012 PQQ262012 QAM262012 QKI262012 QUE262012 REA262012 RNW262012 RXS262012 SHO262012 SRK262012 TBG262012 TLC262012 TUY262012 UEU262012 UOQ262012 UYM262012 VII262012 VSE262012 WCA262012 WLW262012 WVS262012 K327548 JG327548 TC327548 ACY327548 AMU327548 AWQ327548 BGM327548 BQI327548 CAE327548 CKA327548 CTW327548 DDS327548 DNO327548 DXK327548 EHG327548 ERC327548 FAY327548 FKU327548 FUQ327548 GEM327548 GOI327548 GYE327548 HIA327548 HRW327548 IBS327548 ILO327548 IVK327548 JFG327548 JPC327548 JYY327548 KIU327548 KSQ327548 LCM327548 LMI327548 LWE327548 MGA327548 MPW327548 MZS327548 NJO327548 NTK327548 ODG327548 ONC327548 OWY327548 PGU327548 PQQ327548 QAM327548 QKI327548 QUE327548 REA327548 RNW327548 RXS327548 SHO327548 SRK327548 TBG327548 TLC327548 TUY327548 UEU327548 UOQ327548 UYM327548 VII327548 VSE327548 WCA327548 WLW327548 WVS327548 K393084 JG393084 TC393084 ACY393084 AMU393084 AWQ393084 BGM393084 BQI393084 CAE393084 CKA393084 CTW393084 DDS393084 DNO393084 DXK393084 EHG393084 ERC393084 FAY393084 FKU393084 FUQ393084 GEM393084 GOI393084 GYE393084 HIA393084 HRW393084 IBS393084 ILO393084 IVK393084 JFG393084 JPC393084 JYY393084 KIU393084 KSQ393084 LCM393084 LMI393084 LWE393084 MGA393084 MPW393084 MZS393084 NJO393084 NTK393084 ODG393084 ONC393084 OWY393084 PGU393084 PQQ393084 QAM393084 QKI393084 QUE393084 REA393084 RNW393084 RXS393084 SHO393084 SRK393084 TBG393084 TLC393084 TUY393084 UEU393084 UOQ393084 UYM393084 VII393084 VSE393084 WCA393084 WLW393084 WVS393084 K458620 JG458620 TC458620 ACY458620 AMU458620 AWQ458620 BGM458620 BQI458620 CAE458620 CKA458620 CTW458620 DDS458620 DNO458620 DXK458620 EHG458620 ERC458620 FAY458620 FKU458620 FUQ458620 GEM458620 GOI458620 GYE458620 HIA458620 HRW458620 IBS458620 ILO458620 IVK458620 JFG458620 JPC458620 JYY458620 KIU458620 KSQ458620 LCM458620 LMI458620 LWE458620 MGA458620 MPW458620 MZS458620 NJO458620 NTK458620 ODG458620 ONC458620 OWY458620 PGU458620 PQQ458620 QAM458620 QKI458620 QUE458620 REA458620 RNW458620 RXS458620 SHO458620 SRK458620 TBG458620 TLC458620 TUY458620 UEU458620 UOQ458620 UYM458620 VII458620 VSE458620 WCA458620 WLW458620 WVS458620 K524156 JG524156 TC524156 ACY524156 AMU524156 AWQ524156 BGM524156 BQI524156 CAE524156 CKA524156 CTW524156 DDS524156 DNO524156 DXK524156 EHG524156 ERC524156 FAY524156 FKU524156 FUQ524156 GEM524156 GOI524156 GYE524156 HIA524156 HRW524156 IBS524156 ILO524156 IVK524156 JFG524156 JPC524156 JYY524156 KIU524156 KSQ524156 LCM524156 LMI524156 LWE524156 MGA524156 MPW524156 MZS524156 NJO524156 NTK524156 ODG524156 ONC524156 OWY524156 PGU524156 PQQ524156 QAM524156 QKI524156 QUE524156 REA524156 RNW524156 RXS524156 SHO524156 SRK524156 TBG524156 TLC524156 TUY524156 UEU524156 UOQ524156 UYM524156 VII524156 VSE524156 WCA524156 WLW524156 WVS524156 K589692 JG589692 TC589692 ACY589692 AMU589692 AWQ589692 BGM589692 BQI589692 CAE589692 CKA589692 CTW589692 DDS589692 DNO589692 DXK589692 EHG589692 ERC589692 FAY589692 FKU589692 FUQ589692 GEM589692 GOI589692 GYE589692 HIA589692 HRW589692 IBS589692 ILO589692 IVK589692 JFG589692 JPC589692 JYY589692 KIU589692 KSQ589692 LCM589692 LMI589692 LWE589692 MGA589692 MPW589692 MZS589692 NJO589692 NTK589692 ODG589692 ONC589692 OWY589692 PGU589692 PQQ589692 QAM589692 QKI589692 QUE589692 REA589692 RNW589692 RXS589692 SHO589692 SRK589692 TBG589692 TLC589692 TUY589692 UEU589692 UOQ589692 UYM589692 VII589692 VSE589692 WCA589692 WLW589692 WVS589692 K655228 JG655228 TC655228 ACY655228 AMU655228 AWQ655228 BGM655228 BQI655228 CAE655228 CKA655228 CTW655228 DDS655228 DNO655228 DXK655228 EHG655228 ERC655228 FAY655228 FKU655228 FUQ655228 GEM655228 GOI655228 GYE655228 HIA655228 HRW655228 IBS655228 ILO655228 IVK655228 JFG655228 JPC655228 JYY655228 KIU655228 KSQ655228 LCM655228 LMI655228 LWE655228 MGA655228 MPW655228 MZS655228 NJO655228 NTK655228 ODG655228 ONC655228 OWY655228 PGU655228 PQQ655228 QAM655228 QKI655228 QUE655228 REA655228 RNW655228 RXS655228 SHO655228 SRK655228 TBG655228 TLC655228 TUY655228 UEU655228 UOQ655228 UYM655228 VII655228 VSE655228 WCA655228 WLW655228 WVS655228 K720764 JG720764 TC720764 ACY720764 AMU720764 AWQ720764 BGM720764 BQI720764 CAE720764 CKA720764 CTW720764 DDS720764 DNO720764 DXK720764 EHG720764 ERC720764 FAY720764 FKU720764 FUQ720764 GEM720764 GOI720764 GYE720764 HIA720764 HRW720764 IBS720764 ILO720764 IVK720764 JFG720764 JPC720764 JYY720764 KIU720764 KSQ720764 LCM720764 LMI720764 LWE720764 MGA720764 MPW720764 MZS720764 NJO720764 NTK720764 ODG720764 ONC720764 OWY720764 PGU720764 PQQ720764 QAM720764 QKI720764 QUE720764 REA720764 RNW720764 RXS720764 SHO720764 SRK720764 TBG720764 TLC720764 TUY720764 UEU720764 UOQ720764 UYM720764 VII720764 VSE720764 WCA720764 WLW720764 WVS720764 K786300 JG786300 TC786300 ACY786300 AMU786300 AWQ786300 BGM786300 BQI786300 CAE786300 CKA786300 CTW786300 DDS786300 DNO786300 DXK786300 EHG786300 ERC786300 FAY786300 FKU786300 FUQ786300 GEM786300 GOI786300 GYE786300 HIA786300 HRW786300 IBS786300 ILO786300 IVK786300 JFG786300 JPC786300 JYY786300 KIU786300 KSQ786300 LCM786300 LMI786300 LWE786300 MGA786300 MPW786300 MZS786300 NJO786300 NTK786300 ODG786300 ONC786300 OWY786300 PGU786300 PQQ786300 QAM786300 QKI786300 QUE786300 REA786300 RNW786300 RXS786300 SHO786300 SRK786300 TBG786300 TLC786300 TUY786300 UEU786300 UOQ786300 UYM786300 VII786300 VSE786300 WCA786300 WLW786300 WVS786300 K851836 JG851836 TC851836 ACY851836 AMU851836 AWQ851836 BGM851836 BQI851836 CAE851836 CKA851836 CTW851836 DDS851836 DNO851836 DXK851836 EHG851836 ERC851836 FAY851836 FKU851836 FUQ851836 GEM851836 GOI851836 GYE851836 HIA851836 HRW851836 IBS851836 ILO851836 IVK851836 JFG851836 JPC851836 JYY851836 KIU851836 KSQ851836 LCM851836 LMI851836 LWE851836 MGA851836 MPW851836 MZS851836 NJO851836 NTK851836 ODG851836 ONC851836 OWY851836 PGU851836 PQQ851836 QAM851836 QKI851836 QUE851836 REA851836 RNW851836 RXS851836 SHO851836 SRK851836 TBG851836 TLC851836 TUY851836 UEU851836 UOQ851836 UYM851836 VII851836 VSE851836 WCA851836 WLW851836 WVS851836 K917372 JG917372 TC917372 ACY917372 AMU917372 AWQ917372 BGM917372 BQI917372 CAE917372 CKA917372 CTW917372 DDS917372 DNO917372 DXK917372 EHG917372 ERC917372 FAY917372 FKU917372 FUQ917372 GEM917372 GOI917372 GYE917372 HIA917372 HRW917372 IBS917372 ILO917372 IVK917372 JFG917372 JPC917372 JYY917372 KIU917372 KSQ917372 LCM917372 LMI917372 LWE917372 MGA917372 MPW917372 MZS917372 NJO917372 NTK917372 ODG917372 ONC917372 OWY917372 PGU917372 PQQ917372 QAM917372 QKI917372 QUE917372 REA917372 RNW917372 RXS917372 SHO917372 SRK917372 TBG917372 TLC917372 TUY917372 UEU917372 UOQ917372 UYM917372 VII917372 VSE917372 WCA917372 WLW917372 WVS917372 K982908 JG982908 TC982908 ACY982908 AMU982908 AWQ982908 BGM982908 BQI982908 CAE982908 CKA982908 CTW982908 DDS982908 DNO982908 DXK982908 EHG982908 ERC982908 FAY982908 FKU982908 FUQ982908 GEM982908 GOI982908 GYE982908 HIA982908 HRW982908 IBS982908 ILO982908 IVK982908 JFG982908 JPC982908 JYY982908 KIU982908 KSQ982908 LCM982908 LMI982908 LWE982908 MGA982908 MPW982908 MZS982908 NJO982908 NTK982908 ODG982908 ONC982908 OWY982908 PGU982908 PQQ982908 QAM982908 QKI982908 QUE982908 REA982908 RNW982908 RXS982908 SHO982908 SRK982908 TBG982908 TLC982908 TUY982908 UEU982908 UOQ982908 UYM982908 VII982908 VSE982908 WCA982908 WLW982908 WVS982908" xr:uid="{7AE91C3C-23D8-4ADC-875F-BEBE28081098}">
      <formula1>#REF!</formula1>
      <formula2>K65427</formula2>
    </dataValidation>
    <dataValidation type="date" allowBlank="1" showInputMessage="1" showErrorMessage="1" errorTitle="Date Format" error="Please insert date in format &quot;10-Apr-2014&quot;" sqref="K65405:K65406 JG65405:JG65406 TC65405:TC65406 ACY65405:ACY65406 AMU65405:AMU65406 AWQ65405:AWQ65406 BGM65405:BGM65406 BQI65405:BQI65406 CAE65405:CAE65406 CKA65405:CKA65406 CTW65405:CTW65406 DDS65405:DDS65406 DNO65405:DNO65406 DXK65405:DXK65406 EHG65405:EHG65406 ERC65405:ERC65406 FAY65405:FAY65406 FKU65405:FKU65406 FUQ65405:FUQ65406 GEM65405:GEM65406 GOI65405:GOI65406 GYE65405:GYE65406 HIA65405:HIA65406 HRW65405:HRW65406 IBS65405:IBS65406 ILO65405:ILO65406 IVK65405:IVK65406 JFG65405:JFG65406 JPC65405:JPC65406 JYY65405:JYY65406 KIU65405:KIU65406 KSQ65405:KSQ65406 LCM65405:LCM65406 LMI65405:LMI65406 LWE65405:LWE65406 MGA65405:MGA65406 MPW65405:MPW65406 MZS65405:MZS65406 NJO65405:NJO65406 NTK65405:NTK65406 ODG65405:ODG65406 ONC65405:ONC65406 OWY65405:OWY65406 PGU65405:PGU65406 PQQ65405:PQQ65406 QAM65405:QAM65406 QKI65405:QKI65406 QUE65405:QUE65406 REA65405:REA65406 RNW65405:RNW65406 RXS65405:RXS65406 SHO65405:SHO65406 SRK65405:SRK65406 TBG65405:TBG65406 TLC65405:TLC65406 TUY65405:TUY65406 UEU65405:UEU65406 UOQ65405:UOQ65406 UYM65405:UYM65406 VII65405:VII65406 VSE65405:VSE65406 WCA65405:WCA65406 WLW65405:WLW65406 WVS65405:WVS65406 K130941:K130942 JG130941:JG130942 TC130941:TC130942 ACY130941:ACY130942 AMU130941:AMU130942 AWQ130941:AWQ130942 BGM130941:BGM130942 BQI130941:BQI130942 CAE130941:CAE130942 CKA130941:CKA130942 CTW130941:CTW130942 DDS130941:DDS130942 DNO130941:DNO130942 DXK130941:DXK130942 EHG130941:EHG130942 ERC130941:ERC130942 FAY130941:FAY130942 FKU130941:FKU130942 FUQ130941:FUQ130942 GEM130941:GEM130942 GOI130941:GOI130942 GYE130941:GYE130942 HIA130941:HIA130942 HRW130941:HRW130942 IBS130941:IBS130942 ILO130941:ILO130942 IVK130941:IVK130942 JFG130941:JFG130942 JPC130941:JPC130942 JYY130941:JYY130942 KIU130941:KIU130942 KSQ130941:KSQ130942 LCM130941:LCM130942 LMI130941:LMI130942 LWE130941:LWE130942 MGA130941:MGA130942 MPW130941:MPW130942 MZS130941:MZS130942 NJO130941:NJO130942 NTK130941:NTK130942 ODG130941:ODG130942 ONC130941:ONC130942 OWY130941:OWY130942 PGU130941:PGU130942 PQQ130941:PQQ130942 QAM130941:QAM130942 QKI130941:QKI130942 QUE130941:QUE130942 REA130941:REA130942 RNW130941:RNW130942 RXS130941:RXS130942 SHO130941:SHO130942 SRK130941:SRK130942 TBG130941:TBG130942 TLC130941:TLC130942 TUY130941:TUY130942 UEU130941:UEU130942 UOQ130941:UOQ130942 UYM130941:UYM130942 VII130941:VII130942 VSE130941:VSE130942 WCA130941:WCA130942 WLW130941:WLW130942 WVS130941:WVS130942 K196477:K196478 JG196477:JG196478 TC196477:TC196478 ACY196477:ACY196478 AMU196477:AMU196478 AWQ196477:AWQ196478 BGM196477:BGM196478 BQI196477:BQI196478 CAE196477:CAE196478 CKA196477:CKA196478 CTW196477:CTW196478 DDS196477:DDS196478 DNO196477:DNO196478 DXK196477:DXK196478 EHG196477:EHG196478 ERC196477:ERC196478 FAY196477:FAY196478 FKU196477:FKU196478 FUQ196477:FUQ196478 GEM196477:GEM196478 GOI196477:GOI196478 GYE196477:GYE196478 HIA196477:HIA196478 HRW196477:HRW196478 IBS196477:IBS196478 ILO196477:ILO196478 IVK196477:IVK196478 JFG196477:JFG196478 JPC196477:JPC196478 JYY196477:JYY196478 KIU196477:KIU196478 KSQ196477:KSQ196478 LCM196477:LCM196478 LMI196477:LMI196478 LWE196477:LWE196478 MGA196477:MGA196478 MPW196477:MPW196478 MZS196477:MZS196478 NJO196477:NJO196478 NTK196477:NTK196478 ODG196477:ODG196478 ONC196477:ONC196478 OWY196477:OWY196478 PGU196477:PGU196478 PQQ196477:PQQ196478 QAM196477:QAM196478 QKI196477:QKI196478 QUE196477:QUE196478 REA196477:REA196478 RNW196477:RNW196478 RXS196477:RXS196478 SHO196477:SHO196478 SRK196477:SRK196478 TBG196477:TBG196478 TLC196477:TLC196478 TUY196477:TUY196478 UEU196477:UEU196478 UOQ196477:UOQ196478 UYM196477:UYM196478 VII196477:VII196478 VSE196477:VSE196478 WCA196477:WCA196478 WLW196477:WLW196478 WVS196477:WVS196478 K262013:K262014 JG262013:JG262014 TC262013:TC262014 ACY262013:ACY262014 AMU262013:AMU262014 AWQ262013:AWQ262014 BGM262013:BGM262014 BQI262013:BQI262014 CAE262013:CAE262014 CKA262013:CKA262014 CTW262013:CTW262014 DDS262013:DDS262014 DNO262013:DNO262014 DXK262013:DXK262014 EHG262013:EHG262014 ERC262013:ERC262014 FAY262013:FAY262014 FKU262013:FKU262014 FUQ262013:FUQ262014 GEM262013:GEM262014 GOI262013:GOI262014 GYE262013:GYE262014 HIA262013:HIA262014 HRW262013:HRW262014 IBS262013:IBS262014 ILO262013:ILO262014 IVK262013:IVK262014 JFG262013:JFG262014 JPC262013:JPC262014 JYY262013:JYY262014 KIU262013:KIU262014 KSQ262013:KSQ262014 LCM262013:LCM262014 LMI262013:LMI262014 LWE262013:LWE262014 MGA262013:MGA262014 MPW262013:MPW262014 MZS262013:MZS262014 NJO262013:NJO262014 NTK262013:NTK262014 ODG262013:ODG262014 ONC262013:ONC262014 OWY262013:OWY262014 PGU262013:PGU262014 PQQ262013:PQQ262014 QAM262013:QAM262014 QKI262013:QKI262014 QUE262013:QUE262014 REA262013:REA262014 RNW262013:RNW262014 RXS262013:RXS262014 SHO262013:SHO262014 SRK262013:SRK262014 TBG262013:TBG262014 TLC262013:TLC262014 TUY262013:TUY262014 UEU262013:UEU262014 UOQ262013:UOQ262014 UYM262013:UYM262014 VII262013:VII262014 VSE262013:VSE262014 WCA262013:WCA262014 WLW262013:WLW262014 WVS262013:WVS262014 K327549:K327550 JG327549:JG327550 TC327549:TC327550 ACY327549:ACY327550 AMU327549:AMU327550 AWQ327549:AWQ327550 BGM327549:BGM327550 BQI327549:BQI327550 CAE327549:CAE327550 CKA327549:CKA327550 CTW327549:CTW327550 DDS327549:DDS327550 DNO327549:DNO327550 DXK327549:DXK327550 EHG327549:EHG327550 ERC327549:ERC327550 FAY327549:FAY327550 FKU327549:FKU327550 FUQ327549:FUQ327550 GEM327549:GEM327550 GOI327549:GOI327550 GYE327549:GYE327550 HIA327549:HIA327550 HRW327549:HRW327550 IBS327549:IBS327550 ILO327549:ILO327550 IVK327549:IVK327550 JFG327549:JFG327550 JPC327549:JPC327550 JYY327549:JYY327550 KIU327549:KIU327550 KSQ327549:KSQ327550 LCM327549:LCM327550 LMI327549:LMI327550 LWE327549:LWE327550 MGA327549:MGA327550 MPW327549:MPW327550 MZS327549:MZS327550 NJO327549:NJO327550 NTK327549:NTK327550 ODG327549:ODG327550 ONC327549:ONC327550 OWY327549:OWY327550 PGU327549:PGU327550 PQQ327549:PQQ327550 QAM327549:QAM327550 QKI327549:QKI327550 QUE327549:QUE327550 REA327549:REA327550 RNW327549:RNW327550 RXS327549:RXS327550 SHO327549:SHO327550 SRK327549:SRK327550 TBG327549:TBG327550 TLC327549:TLC327550 TUY327549:TUY327550 UEU327549:UEU327550 UOQ327549:UOQ327550 UYM327549:UYM327550 VII327549:VII327550 VSE327549:VSE327550 WCA327549:WCA327550 WLW327549:WLW327550 WVS327549:WVS327550 K393085:K393086 JG393085:JG393086 TC393085:TC393086 ACY393085:ACY393086 AMU393085:AMU393086 AWQ393085:AWQ393086 BGM393085:BGM393086 BQI393085:BQI393086 CAE393085:CAE393086 CKA393085:CKA393086 CTW393085:CTW393086 DDS393085:DDS393086 DNO393085:DNO393086 DXK393085:DXK393086 EHG393085:EHG393086 ERC393085:ERC393086 FAY393085:FAY393086 FKU393085:FKU393086 FUQ393085:FUQ393086 GEM393085:GEM393086 GOI393085:GOI393086 GYE393085:GYE393086 HIA393085:HIA393086 HRW393085:HRW393086 IBS393085:IBS393086 ILO393085:ILO393086 IVK393085:IVK393086 JFG393085:JFG393086 JPC393085:JPC393086 JYY393085:JYY393086 KIU393085:KIU393086 KSQ393085:KSQ393086 LCM393085:LCM393086 LMI393085:LMI393086 LWE393085:LWE393086 MGA393085:MGA393086 MPW393085:MPW393086 MZS393085:MZS393086 NJO393085:NJO393086 NTK393085:NTK393086 ODG393085:ODG393086 ONC393085:ONC393086 OWY393085:OWY393086 PGU393085:PGU393086 PQQ393085:PQQ393086 QAM393085:QAM393086 QKI393085:QKI393086 QUE393085:QUE393086 REA393085:REA393086 RNW393085:RNW393086 RXS393085:RXS393086 SHO393085:SHO393086 SRK393085:SRK393086 TBG393085:TBG393086 TLC393085:TLC393086 TUY393085:TUY393086 UEU393085:UEU393086 UOQ393085:UOQ393086 UYM393085:UYM393086 VII393085:VII393086 VSE393085:VSE393086 WCA393085:WCA393086 WLW393085:WLW393086 WVS393085:WVS393086 K458621:K458622 JG458621:JG458622 TC458621:TC458622 ACY458621:ACY458622 AMU458621:AMU458622 AWQ458621:AWQ458622 BGM458621:BGM458622 BQI458621:BQI458622 CAE458621:CAE458622 CKA458621:CKA458622 CTW458621:CTW458622 DDS458621:DDS458622 DNO458621:DNO458622 DXK458621:DXK458622 EHG458621:EHG458622 ERC458621:ERC458622 FAY458621:FAY458622 FKU458621:FKU458622 FUQ458621:FUQ458622 GEM458621:GEM458622 GOI458621:GOI458622 GYE458621:GYE458622 HIA458621:HIA458622 HRW458621:HRW458622 IBS458621:IBS458622 ILO458621:ILO458622 IVK458621:IVK458622 JFG458621:JFG458622 JPC458621:JPC458622 JYY458621:JYY458622 KIU458621:KIU458622 KSQ458621:KSQ458622 LCM458621:LCM458622 LMI458621:LMI458622 LWE458621:LWE458622 MGA458621:MGA458622 MPW458621:MPW458622 MZS458621:MZS458622 NJO458621:NJO458622 NTK458621:NTK458622 ODG458621:ODG458622 ONC458621:ONC458622 OWY458621:OWY458622 PGU458621:PGU458622 PQQ458621:PQQ458622 QAM458621:QAM458622 QKI458621:QKI458622 QUE458621:QUE458622 REA458621:REA458622 RNW458621:RNW458622 RXS458621:RXS458622 SHO458621:SHO458622 SRK458621:SRK458622 TBG458621:TBG458622 TLC458621:TLC458622 TUY458621:TUY458622 UEU458621:UEU458622 UOQ458621:UOQ458622 UYM458621:UYM458622 VII458621:VII458622 VSE458621:VSE458622 WCA458621:WCA458622 WLW458621:WLW458622 WVS458621:WVS458622 K524157:K524158 JG524157:JG524158 TC524157:TC524158 ACY524157:ACY524158 AMU524157:AMU524158 AWQ524157:AWQ524158 BGM524157:BGM524158 BQI524157:BQI524158 CAE524157:CAE524158 CKA524157:CKA524158 CTW524157:CTW524158 DDS524157:DDS524158 DNO524157:DNO524158 DXK524157:DXK524158 EHG524157:EHG524158 ERC524157:ERC524158 FAY524157:FAY524158 FKU524157:FKU524158 FUQ524157:FUQ524158 GEM524157:GEM524158 GOI524157:GOI524158 GYE524157:GYE524158 HIA524157:HIA524158 HRW524157:HRW524158 IBS524157:IBS524158 ILO524157:ILO524158 IVK524157:IVK524158 JFG524157:JFG524158 JPC524157:JPC524158 JYY524157:JYY524158 KIU524157:KIU524158 KSQ524157:KSQ524158 LCM524157:LCM524158 LMI524157:LMI524158 LWE524157:LWE524158 MGA524157:MGA524158 MPW524157:MPW524158 MZS524157:MZS524158 NJO524157:NJO524158 NTK524157:NTK524158 ODG524157:ODG524158 ONC524157:ONC524158 OWY524157:OWY524158 PGU524157:PGU524158 PQQ524157:PQQ524158 QAM524157:QAM524158 QKI524157:QKI524158 QUE524157:QUE524158 REA524157:REA524158 RNW524157:RNW524158 RXS524157:RXS524158 SHO524157:SHO524158 SRK524157:SRK524158 TBG524157:TBG524158 TLC524157:TLC524158 TUY524157:TUY524158 UEU524157:UEU524158 UOQ524157:UOQ524158 UYM524157:UYM524158 VII524157:VII524158 VSE524157:VSE524158 WCA524157:WCA524158 WLW524157:WLW524158 WVS524157:WVS524158 K589693:K589694 JG589693:JG589694 TC589693:TC589694 ACY589693:ACY589694 AMU589693:AMU589694 AWQ589693:AWQ589694 BGM589693:BGM589694 BQI589693:BQI589694 CAE589693:CAE589694 CKA589693:CKA589694 CTW589693:CTW589694 DDS589693:DDS589694 DNO589693:DNO589694 DXK589693:DXK589694 EHG589693:EHG589694 ERC589693:ERC589694 FAY589693:FAY589694 FKU589693:FKU589694 FUQ589693:FUQ589694 GEM589693:GEM589694 GOI589693:GOI589694 GYE589693:GYE589694 HIA589693:HIA589694 HRW589693:HRW589694 IBS589693:IBS589694 ILO589693:ILO589694 IVK589693:IVK589694 JFG589693:JFG589694 JPC589693:JPC589694 JYY589693:JYY589694 KIU589693:KIU589694 KSQ589693:KSQ589694 LCM589693:LCM589694 LMI589693:LMI589694 LWE589693:LWE589694 MGA589693:MGA589694 MPW589693:MPW589694 MZS589693:MZS589694 NJO589693:NJO589694 NTK589693:NTK589694 ODG589693:ODG589694 ONC589693:ONC589694 OWY589693:OWY589694 PGU589693:PGU589694 PQQ589693:PQQ589694 QAM589693:QAM589694 QKI589693:QKI589694 QUE589693:QUE589694 REA589693:REA589694 RNW589693:RNW589694 RXS589693:RXS589694 SHO589693:SHO589694 SRK589693:SRK589694 TBG589693:TBG589694 TLC589693:TLC589694 TUY589693:TUY589694 UEU589693:UEU589694 UOQ589693:UOQ589694 UYM589693:UYM589694 VII589693:VII589694 VSE589693:VSE589694 WCA589693:WCA589694 WLW589693:WLW589694 WVS589693:WVS589694 K655229:K655230 JG655229:JG655230 TC655229:TC655230 ACY655229:ACY655230 AMU655229:AMU655230 AWQ655229:AWQ655230 BGM655229:BGM655230 BQI655229:BQI655230 CAE655229:CAE655230 CKA655229:CKA655230 CTW655229:CTW655230 DDS655229:DDS655230 DNO655229:DNO655230 DXK655229:DXK655230 EHG655229:EHG655230 ERC655229:ERC655230 FAY655229:FAY655230 FKU655229:FKU655230 FUQ655229:FUQ655230 GEM655229:GEM655230 GOI655229:GOI655230 GYE655229:GYE655230 HIA655229:HIA655230 HRW655229:HRW655230 IBS655229:IBS655230 ILO655229:ILO655230 IVK655229:IVK655230 JFG655229:JFG655230 JPC655229:JPC655230 JYY655229:JYY655230 KIU655229:KIU655230 KSQ655229:KSQ655230 LCM655229:LCM655230 LMI655229:LMI655230 LWE655229:LWE655230 MGA655229:MGA655230 MPW655229:MPW655230 MZS655229:MZS655230 NJO655229:NJO655230 NTK655229:NTK655230 ODG655229:ODG655230 ONC655229:ONC655230 OWY655229:OWY655230 PGU655229:PGU655230 PQQ655229:PQQ655230 QAM655229:QAM655230 QKI655229:QKI655230 QUE655229:QUE655230 REA655229:REA655230 RNW655229:RNW655230 RXS655229:RXS655230 SHO655229:SHO655230 SRK655229:SRK655230 TBG655229:TBG655230 TLC655229:TLC655230 TUY655229:TUY655230 UEU655229:UEU655230 UOQ655229:UOQ655230 UYM655229:UYM655230 VII655229:VII655230 VSE655229:VSE655230 WCA655229:WCA655230 WLW655229:WLW655230 WVS655229:WVS655230 K720765:K720766 JG720765:JG720766 TC720765:TC720766 ACY720765:ACY720766 AMU720765:AMU720766 AWQ720765:AWQ720766 BGM720765:BGM720766 BQI720765:BQI720766 CAE720765:CAE720766 CKA720765:CKA720766 CTW720765:CTW720766 DDS720765:DDS720766 DNO720765:DNO720766 DXK720765:DXK720766 EHG720765:EHG720766 ERC720765:ERC720766 FAY720765:FAY720766 FKU720765:FKU720766 FUQ720765:FUQ720766 GEM720765:GEM720766 GOI720765:GOI720766 GYE720765:GYE720766 HIA720765:HIA720766 HRW720765:HRW720766 IBS720765:IBS720766 ILO720765:ILO720766 IVK720765:IVK720766 JFG720765:JFG720766 JPC720765:JPC720766 JYY720765:JYY720766 KIU720765:KIU720766 KSQ720765:KSQ720766 LCM720765:LCM720766 LMI720765:LMI720766 LWE720765:LWE720766 MGA720765:MGA720766 MPW720765:MPW720766 MZS720765:MZS720766 NJO720765:NJO720766 NTK720765:NTK720766 ODG720765:ODG720766 ONC720765:ONC720766 OWY720765:OWY720766 PGU720765:PGU720766 PQQ720765:PQQ720766 QAM720765:QAM720766 QKI720765:QKI720766 QUE720765:QUE720766 REA720765:REA720766 RNW720765:RNW720766 RXS720765:RXS720766 SHO720765:SHO720766 SRK720765:SRK720766 TBG720765:TBG720766 TLC720765:TLC720766 TUY720765:TUY720766 UEU720765:UEU720766 UOQ720765:UOQ720766 UYM720765:UYM720766 VII720765:VII720766 VSE720765:VSE720766 WCA720765:WCA720766 WLW720765:WLW720766 WVS720765:WVS720766 K786301:K786302 JG786301:JG786302 TC786301:TC786302 ACY786301:ACY786302 AMU786301:AMU786302 AWQ786301:AWQ786302 BGM786301:BGM786302 BQI786301:BQI786302 CAE786301:CAE786302 CKA786301:CKA786302 CTW786301:CTW786302 DDS786301:DDS786302 DNO786301:DNO786302 DXK786301:DXK786302 EHG786301:EHG786302 ERC786301:ERC786302 FAY786301:FAY786302 FKU786301:FKU786302 FUQ786301:FUQ786302 GEM786301:GEM786302 GOI786301:GOI786302 GYE786301:GYE786302 HIA786301:HIA786302 HRW786301:HRW786302 IBS786301:IBS786302 ILO786301:ILO786302 IVK786301:IVK786302 JFG786301:JFG786302 JPC786301:JPC786302 JYY786301:JYY786302 KIU786301:KIU786302 KSQ786301:KSQ786302 LCM786301:LCM786302 LMI786301:LMI786302 LWE786301:LWE786302 MGA786301:MGA786302 MPW786301:MPW786302 MZS786301:MZS786302 NJO786301:NJO786302 NTK786301:NTK786302 ODG786301:ODG786302 ONC786301:ONC786302 OWY786301:OWY786302 PGU786301:PGU786302 PQQ786301:PQQ786302 QAM786301:QAM786302 QKI786301:QKI786302 QUE786301:QUE786302 REA786301:REA786302 RNW786301:RNW786302 RXS786301:RXS786302 SHO786301:SHO786302 SRK786301:SRK786302 TBG786301:TBG786302 TLC786301:TLC786302 TUY786301:TUY786302 UEU786301:UEU786302 UOQ786301:UOQ786302 UYM786301:UYM786302 VII786301:VII786302 VSE786301:VSE786302 WCA786301:WCA786302 WLW786301:WLW786302 WVS786301:WVS786302 K851837:K851838 JG851837:JG851838 TC851837:TC851838 ACY851837:ACY851838 AMU851837:AMU851838 AWQ851837:AWQ851838 BGM851837:BGM851838 BQI851837:BQI851838 CAE851837:CAE851838 CKA851837:CKA851838 CTW851837:CTW851838 DDS851837:DDS851838 DNO851837:DNO851838 DXK851837:DXK851838 EHG851837:EHG851838 ERC851837:ERC851838 FAY851837:FAY851838 FKU851837:FKU851838 FUQ851837:FUQ851838 GEM851837:GEM851838 GOI851837:GOI851838 GYE851837:GYE851838 HIA851837:HIA851838 HRW851837:HRW851838 IBS851837:IBS851838 ILO851837:ILO851838 IVK851837:IVK851838 JFG851837:JFG851838 JPC851837:JPC851838 JYY851837:JYY851838 KIU851837:KIU851838 KSQ851837:KSQ851838 LCM851837:LCM851838 LMI851837:LMI851838 LWE851837:LWE851838 MGA851837:MGA851838 MPW851837:MPW851838 MZS851837:MZS851838 NJO851837:NJO851838 NTK851837:NTK851838 ODG851837:ODG851838 ONC851837:ONC851838 OWY851837:OWY851838 PGU851837:PGU851838 PQQ851837:PQQ851838 QAM851837:QAM851838 QKI851837:QKI851838 QUE851837:QUE851838 REA851837:REA851838 RNW851837:RNW851838 RXS851837:RXS851838 SHO851837:SHO851838 SRK851837:SRK851838 TBG851837:TBG851838 TLC851837:TLC851838 TUY851837:TUY851838 UEU851837:UEU851838 UOQ851837:UOQ851838 UYM851837:UYM851838 VII851837:VII851838 VSE851837:VSE851838 WCA851837:WCA851838 WLW851837:WLW851838 WVS851837:WVS851838 K917373:K917374 JG917373:JG917374 TC917373:TC917374 ACY917373:ACY917374 AMU917373:AMU917374 AWQ917373:AWQ917374 BGM917373:BGM917374 BQI917373:BQI917374 CAE917373:CAE917374 CKA917373:CKA917374 CTW917373:CTW917374 DDS917373:DDS917374 DNO917373:DNO917374 DXK917373:DXK917374 EHG917373:EHG917374 ERC917373:ERC917374 FAY917373:FAY917374 FKU917373:FKU917374 FUQ917373:FUQ917374 GEM917373:GEM917374 GOI917373:GOI917374 GYE917373:GYE917374 HIA917373:HIA917374 HRW917373:HRW917374 IBS917373:IBS917374 ILO917373:ILO917374 IVK917373:IVK917374 JFG917373:JFG917374 JPC917373:JPC917374 JYY917373:JYY917374 KIU917373:KIU917374 KSQ917373:KSQ917374 LCM917373:LCM917374 LMI917373:LMI917374 LWE917373:LWE917374 MGA917373:MGA917374 MPW917373:MPW917374 MZS917373:MZS917374 NJO917373:NJO917374 NTK917373:NTK917374 ODG917373:ODG917374 ONC917373:ONC917374 OWY917373:OWY917374 PGU917373:PGU917374 PQQ917373:PQQ917374 QAM917373:QAM917374 QKI917373:QKI917374 QUE917373:QUE917374 REA917373:REA917374 RNW917373:RNW917374 RXS917373:RXS917374 SHO917373:SHO917374 SRK917373:SRK917374 TBG917373:TBG917374 TLC917373:TLC917374 TUY917373:TUY917374 UEU917373:UEU917374 UOQ917373:UOQ917374 UYM917373:UYM917374 VII917373:VII917374 VSE917373:VSE917374 WCA917373:WCA917374 WLW917373:WLW917374 WVS917373:WVS917374 K982909:K982910 JG982909:JG982910 TC982909:TC982910 ACY982909:ACY982910 AMU982909:AMU982910 AWQ982909:AWQ982910 BGM982909:BGM982910 BQI982909:BQI982910 CAE982909:CAE982910 CKA982909:CKA982910 CTW982909:CTW982910 DDS982909:DDS982910 DNO982909:DNO982910 DXK982909:DXK982910 EHG982909:EHG982910 ERC982909:ERC982910 FAY982909:FAY982910 FKU982909:FKU982910 FUQ982909:FUQ982910 GEM982909:GEM982910 GOI982909:GOI982910 GYE982909:GYE982910 HIA982909:HIA982910 HRW982909:HRW982910 IBS982909:IBS982910 ILO982909:ILO982910 IVK982909:IVK982910 JFG982909:JFG982910 JPC982909:JPC982910 JYY982909:JYY982910 KIU982909:KIU982910 KSQ982909:KSQ982910 LCM982909:LCM982910 LMI982909:LMI982910 LWE982909:LWE982910 MGA982909:MGA982910 MPW982909:MPW982910 MZS982909:MZS982910 NJO982909:NJO982910 NTK982909:NTK982910 ODG982909:ODG982910 ONC982909:ONC982910 OWY982909:OWY982910 PGU982909:PGU982910 PQQ982909:PQQ982910 QAM982909:QAM982910 QKI982909:QKI982910 QUE982909:QUE982910 REA982909:REA982910 RNW982909:RNW982910 RXS982909:RXS982910 SHO982909:SHO982910 SRK982909:SRK982910 TBG982909:TBG982910 TLC982909:TLC982910 TUY982909:TUY982910 UEU982909:UEU982910 UOQ982909:UOQ982910 UYM982909:UYM982910 VII982909:VII982910 VSE982909:VSE982910 WCA982909:WCA982910 WLW982909:WLW982910 WVS982909:WVS982910" xr:uid="{59E13CB2-E878-470E-A29C-B50EC91896E3}">
      <formula1>#REF!</formula1>
      <formula2>K65429</formula2>
    </dataValidation>
    <dataValidation type="list" allowBlank="1" showInputMessage="1" showErrorMessage="1" sqref="F65476:F65542 JB65476:JB65542 SX65476:SX65542 ACT65476:ACT65542 AMP65476:AMP65542 AWL65476:AWL65542 BGH65476:BGH65542 BQD65476:BQD65542 BZZ65476:BZZ65542 CJV65476:CJV65542 CTR65476:CTR65542 DDN65476:DDN65542 DNJ65476:DNJ65542 DXF65476:DXF65542 EHB65476:EHB65542 EQX65476:EQX65542 FAT65476:FAT65542 FKP65476:FKP65542 FUL65476:FUL65542 GEH65476:GEH65542 GOD65476:GOD65542 GXZ65476:GXZ65542 HHV65476:HHV65542 HRR65476:HRR65542 IBN65476:IBN65542 ILJ65476:ILJ65542 IVF65476:IVF65542 JFB65476:JFB65542 JOX65476:JOX65542 JYT65476:JYT65542 KIP65476:KIP65542 KSL65476:KSL65542 LCH65476:LCH65542 LMD65476:LMD65542 LVZ65476:LVZ65542 MFV65476:MFV65542 MPR65476:MPR65542 MZN65476:MZN65542 NJJ65476:NJJ65542 NTF65476:NTF65542 ODB65476:ODB65542 OMX65476:OMX65542 OWT65476:OWT65542 PGP65476:PGP65542 PQL65476:PQL65542 QAH65476:QAH65542 QKD65476:QKD65542 QTZ65476:QTZ65542 RDV65476:RDV65542 RNR65476:RNR65542 RXN65476:RXN65542 SHJ65476:SHJ65542 SRF65476:SRF65542 TBB65476:TBB65542 TKX65476:TKX65542 TUT65476:TUT65542 UEP65476:UEP65542 UOL65476:UOL65542 UYH65476:UYH65542 VID65476:VID65542 VRZ65476:VRZ65542 WBV65476:WBV65542 WLR65476:WLR65542 WVN65476:WVN65542 F131012:F131078 JB131012:JB131078 SX131012:SX131078 ACT131012:ACT131078 AMP131012:AMP131078 AWL131012:AWL131078 BGH131012:BGH131078 BQD131012:BQD131078 BZZ131012:BZZ131078 CJV131012:CJV131078 CTR131012:CTR131078 DDN131012:DDN131078 DNJ131012:DNJ131078 DXF131012:DXF131078 EHB131012:EHB131078 EQX131012:EQX131078 FAT131012:FAT131078 FKP131012:FKP131078 FUL131012:FUL131078 GEH131012:GEH131078 GOD131012:GOD131078 GXZ131012:GXZ131078 HHV131012:HHV131078 HRR131012:HRR131078 IBN131012:IBN131078 ILJ131012:ILJ131078 IVF131012:IVF131078 JFB131012:JFB131078 JOX131012:JOX131078 JYT131012:JYT131078 KIP131012:KIP131078 KSL131012:KSL131078 LCH131012:LCH131078 LMD131012:LMD131078 LVZ131012:LVZ131078 MFV131012:MFV131078 MPR131012:MPR131078 MZN131012:MZN131078 NJJ131012:NJJ131078 NTF131012:NTF131078 ODB131012:ODB131078 OMX131012:OMX131078 OWT131012:OWT131078 PGP131012:PGP131078 PQL131012:PQL131078 QAH131012:QAH131078 QKD131012:QKD131078 QTZ131012:QTZ131078 RDV131012:RDV131078 RNR131012:RNR131078 RXN131012:RXN131078 SHJ131012:SHJ131078 SRF131012:SRF131078 TBB131012:TBB131078 TKX131012:TKX131078 TUT131012:TUT131078 UEP131012:UEP131078 UOL131012:UOL131078 UYH131012:UYH131078 VID131012:VID131078 VRZ131012:VRZ131078 WBV131012:WBV131078 WLR131012:WLR131078 WVN131012:WVN131078 F196548:F196614 JB196548:JB196614 SX196548:SX196614 ACT196548:ACT196614 AMP196548:AMP196614 AWL196548:AWL196614 BGH196548:BGH196614 BQD196548:BQD196614 BZZ196548:BZZ196614 CJV196548:CJV196614 CTR196548:CTR196614 DDN196548:DDN196614 DNJ196548:DNJ196614 DXF196548:DXF196614 EHB196548:EHB196614 EQX196548:EQX196614 FAT196548:FAT196614 FKP196548:FKP196614 FUL196548:FUL196614 GEH196548:GEH196614 GOD196548:GOD196614 GXZ196548:GXZ196614 HHV196548:HHV196614 HRR196548:HRR196614 IBN196548:IBN196614 ILJ196548:ILJ196614 IVF196548:IVF196614 JFB196548:JFB196614 JOX196548:JOX196614 JYT196548:JYT196614 KIP196548:KIP196614 KSL196548:KSL196614 LCH196548:LCH196614 LMD196548:LMD196614 LVZ196548:LVZ196614 MFV196548:MFV196614 MPR196548:MPR196614 MZN196548:MZN196614 NJJ196548:NJJ196614 NTF196548:NTF196614 ODB196548:ODB196614 OMX196548:OMX196614 OWT196548:OWT196614 PGP196548:PGP196614 PQL196548:PQL196614 QAH196548:QAH196614 QKD196548:QKD196614 QTZ196548:QTZ196614 RDV196548:RDV196614 RNR196548:RNR196614 RXN196548:RXN196614 SHJ196548:SHJ196614 SRF196548:SRF196614 TBB196548:TBB196614 TKX196548:TKX196614 TUT196548:TUT196614 UEP196548:UEP196614 UOL196548:UOL196614 UYH196548:UYH196614 VID196548:VID196614 VRZ196548:VRZ196614 WBV196548:WBV196614 WLR196548:WLR196614 WVN196548:WVN196614 F262084:F262150 JB262084:JB262150 SX262084:SX262150 ACT262084:ACT262150 AMP262084:AMP262150 AWL262084:AWL262150 BGH262084:BGH262150 BQD262084:BQD262150 BZZ262084:BZZ262150 CJV262084:CJV262150 CTR262084:CTR262150 DDN262084:DDN262150 DNJ262084:DNJ262150 DXF262084:DXF262150 EHB262084:EHB262150 EQX262084:EQX262150 FAT262084:FAT262150 FKP262084:FKP262150 FUL262084:FUL262150 GEH262084:GEH262150 GOD262084:GOD262150 GXZ262084:GXZ262150 HHV262084:HHV262150 HRR262084:HRR262150 IBN262084:IBN262150 ILJ262084:ILJ262150 IVF262084:IVF262150 JFB262084:JFB262150 JOX262084:JOX262150 JYT262084:JYT262150 KIP262084:KIP262150 KSL262084:KSL262150 LCH262084:LCH262150 LMD262084:LMD262150 LVZ262084:LVZ262150 MFV262084:MFV262150 MPR262084:MPR262150 MZN262084:MZN262150 NJJ262084:NJJ262150 NTF262084:NTF262150 ODB262084:ODB262150 OMX262084:OMX262150 OWT262084:OWT262150 PGP262084:PGP262150 PQL262084:PQL262150 QAH262084:QAH262150 QKD262084:QKD262150 QTZ262084:QTZ262150 RDV262084:RDV262150 RNR262084:RNR262150 RXN262084:RXN262150 SHJ262084:SHJ262150 SRF262084:SRF262150 TBB262084:TBB262150 TKX262084:TKX262150 TUT262084:TUT262150 UEP262084:UEP262150 UOL262084:UOL262150 UYH262084:UYH262150 VID262084:VID262150 VRZ262084:VRZ262150 WBV262084:WBV262150 WLR262084:WLR262150 WVN262084:WVN262150 F327620:F327686 JB327620:JB327686 SX327620:SX327686 ACT327620:ACT327686 AMP327620:AMP327686 AWL327620:AWL327686 BGH327620:BGH327686 BQD327620:BQD327686 BZZ327620:BZZ327686 CJV327620:CJV327686 CTR327620:CTR327686 DDN327620:DDN327686 DNJ327620:DNJ327686 DXF327620:DXF327686 EHB327620:EHB327686 EQX327620:EQX327686 FAT327620:FAT327686 FKP327620:FKP327686 FUL327620:FUL327686 GEH327620:GEH327686 GOD327620:GOD327686 GXZ327620:GXZ327686 HHV327620:HHV327686 HRR327620:HRR327686 IBN327620:IBN327686 ILJ327620:ILJ327686 IVF327620:IVF327686 JFB327620:JFB327686 JOX327620:JOX327686 JYT327620:JYT327686 KIP327620:KIP327686 KSL327620:KSL327686 LCH327620:LCH327686 LMD327620:LMD327686 LVZ327620:LVZ327686 MFV327620:MFV327686 MPR327620:MPR327686 MZN327620:MZN327686 NJJ327620:NJJ327686 NTF327620:NTF327686 ODB327620:ODB327686 OMX327620:OMX327686 OWT327620:OWT327686 PGP327620:PGP327686 PQL327620:PQL327686 QAH327620:QAH327686 QKD327620:QKD327686 QTZ327620:QTZ327686 RDV327620:RDV327686 RNR327620:RNR327686 RXN327620:RXN327686 SHJ327620:SHJ327686 SRF327620:SRF327686 TBB327620:TBB327686 TKX327620:TKX327686 TUT327620:TUT327686 UEP327620:UEP327686 UOL327620:UOL327686 UYH327620:UYH327686 VID327620:VID327686 VRZ327620:VRZ327686 WBV327620:WBV327686 WLR327620:WLR327686 WVN327620:WVN327686 F393156:F393222 JB393156:JB393222 SX393156:SX393222 ACT393156:ACT393222 AMP393156:AMP393222 AWL393156:AWL393222 BGH393156:BGH393222 BQD393156:BQD393222 BZZ393156:BZZ393222 CJV393156:CJV393222 CTR393156:CTR393222 DDN393156:DDN393222 DNJ393156:DNJ393222 DXF393156:DXF393222 EHB393156:EHB393222 EQX393156:EQX393222 FAT393156:FAT393222 FKP393156:FKP393222 FUL393156:FUL393222 GEH393156:GEH393222 GOD393156:GOD393222 GXZ393156:GXZ393222 HHV393156:HHV393222 HRR393156:HRR393222 IBN393156:IBN393222 ILJ393156:ILJ393222 IVF393156:IVF393222 JFB393156:JFB393222 JOX393156:JOX393222 JYT393156:JYT393222 KIP393156:KIP393222 KSL393156:KSL393222 LCH393156:LCH393222 LMD393156:LMD393222 LVZ393156:LVZ393222 MFV393156:MFV393222 MPR393156:MPR393222 MZN393156:MZN393222 NJJ393156:NJJ393222 NTF393156:NTF393222 ODB393156:ODB393222 OMX393156:OMX393222 OWT393156:OWT393222 PGP393156:PGP393222 PQL393156:PQL393222 QAH393156:QAH393222 QKD393156:QKD393222 QTZ393156:QTZ393222 RDV393156:RDV393222 RNR393156:RNR393222 RXN393156:RXN393222 SHJ393156:SHJ393222 SRF393156:SRF393222 TBB393156:TBB393222 TKX393156:TKX393222 TUT393156:TUT393222 UEP393156:UEP393222 UOL393156:UOL393222 UYH393156:UYH393222 VID393156:VID393222 VRZ393156:VRZ393222 WBV393156:WBV393222 WLR393156:WLR393222 WVN393156:WVN393222 F458692:F458758 JB458692:JB458758 SX458692:SX458758 ACT458692:ACT458758 AMP458692:AMP458758 AWL458692:AWL458758 BGH458692:BGH458758 BQD458692:BQD458758 BZZ458692:BZZ458758 CJV458692:CJV458758 CTR458692:CTR458758 DDN458692:DDN458758 DNJ458692:DNJ458758 DXF458692:DXF458758 EHB458692:EHB458758 EQX458692:EQX458758 FAT458692:FAT458758 FKP458692:FKP458758 FUL458692:FUL458758 GEH458692:GEH458758 GOD458692:GOD458758 GXZ458692:GXZ458758 HHV458692:HHV458758 HRR458692:HRR458758 IBN458692:IBN458758 ILJ458692:ILJ458758 IVF458692:IVF458758 JFB458692:JFB458758 JOX458692:JOX458758 JYT458692:JYT458758 KIP458692:KIP458758 KSL458692:KSL458758 LCH458692:LCH458758 LMD458692:LMD458758 LVZ458692:LVZ458758 MFV458692:MFV458758 MPR458692:MPR458758 MZN458692:MZN458758 NJJ458692:NJJ458758 NTF458692:NTF458758 ODB458692:ODB458758 OMX458692:OMX458758 OWT458692:OWT458758 PGP458692:PGP458758 PQL458692:PQL458758 QAH458692:QAH458758 QKD458692:QKD458758 QTZ458692:QTZ458758 RDV458692:RDV458758 RNR458692:RNR458758 RXN458692:RXN458758 SHJ458692:SHJ458758 SRF458692:SRF458758 TBB458692:TBB458758 TKX458692:TKX458758 TUT458692:TUT458758 UEP458692:UEP458758 UOL458692:UOL458758 UYH458692:UYH458758 VID458692:VID458758 VRZ458692:VRZ458758 WBV458692:WBV458758 WLR458692:WLR458758 WVN458692:WVN458758 F524228:F524294 JB524228:JB524294 SX524228:SX524294 ACT524228:ACT524294 AMP524228:AMP524294 AWL524228:AWL524294 BGH524228:BGH524294 BQD524228:BQD524294 BZZ524228:BZZ524294 CJV524228:CJV524294 CTR524228:CTR524294 DDN524228:DDN524294 DNJ524228:DNJ524294 DXF524228:DXF524294 EHB524228:EHB524294 EQX524228:EQX524294 FAT524228:FAT524294 FKP524228:FKP524294 FUL524228:FUL524294 GEH524228:GEH524294 GOD524228:GOD524294 GXZ524228:GXZ524294 HHV524228:HHV524294 HRR524228:HRR524294 IBN524228:IBN524294 ILJ524228:ILJ524294 IVF524228:IVF524294 JFB524228:JFB524294 JOX524228:JOX524294 JYT524228:JYT524294 KIP524228:KIP524294 KSL524228:KSL524294 LCH524228:LCH524294 LMD524228:LMD524294 LVZ524228:LVZ524294 MFV524228:MFV524294 MPR524228:MPR524294 MZN524228:MZN524294 NJJ524228:NJJ524294 NTF524228:NTF524294 ODB524228:ODB524294 OMX524228:OMX524294 OWT524228:OWT524294 PGP524228:PGP524294 PQL524228:PQL524294 QAH524228:QAH524294 QKD524228:QKD524294 QTZ524228:QTZ524294 RDV524228:RDV524294 RNR524228:RNR524294 RXN524228:RXN524294 SHJ524228:SHJ524294 SRF524228:SRF524294 TBB524228:TBB524294 TKX524228:TKX524294 TUT524228:TUT524294 UEP524228:UEP524294 UOL524228:UOL524294 UYH524228:UYH524294 VID524228:VID524294 VRZ524228:VRZ524294 WBV524228:WBV524294 WLR524228:WLR524294 WVN524228:WVN524294 F589764:F589830 JB589764:JB589830 SX589764:SX589830 ACT589764:ACT589830 AMP589764:AMP589830 AWL589764:AWL589830 BGH589764:BGH589830 BQD589764:BQD589830 BZZ589764:BZZ589830 CJV589764:CJV589830 CTR589764:CTR589830 DDN589764:DDN589830 DNJ589764:DNJ589830 DXF589764:DXF589830 EHB589764:EHB589830 EQX589764:EQX589830 FAT589764:FAT589830 FKP589764:FKP589830 FUL589764:FUL589830 GEH589764:GEH589830 GOD589764:GOD589830 GXZ589764:GXZ589830 HHV589764:HHV589830 HRR589764:HRR589830 IBN589764:IBN589830 ILJ589764:ILJ589830 IVF589764:IVF589830 JFB589764:JFB589830 JOX589764:JOX589830 JYT589764:JYT589830 KIP589764:KIP589830 KSL589764:KSL589830 LCH589764:LCH589830 LMD589764:LMD589830 LVZ589764:LVZ589830 MFV589764:MFV589830 MPR589764:MPR589830 MZN589764:MZN589830 NJJ589764:NJJ589830 NTF589764:NTF589830 ODB589764:ODB589830 OMX589764:OMX589830 OWT589764:OWT589830 PGP589764:PGP589830 PQL589764:PQL589830 QAH589764:QAH589830 QKD589764:QKD589830 QTZ589764:QTZ589830 RDV589764:RDV589830 RNR589764:RNR589830 RXN589764:RXN589830 SHJ589764:SHJ589830 SRF589764:SRF589830 TBB589764:TBB589830 TKX589764:TKX589830 TUT589764:TUT589830 UEP589764:UEP589830 UOL589764:UOL589830 UYH589764:UYH589830 VID589764:VID589830 VRZ589764:VRZ589830 WBV589764:WBV589830 WLR589764:WLR589830 WVN589764:WVN589830 F655300:F655366 JB655300:JB655366 SX655300:SX655366 ACT655300:ACT655366 AMP655300:AMP655366 AWL655300:AWL655366 BGH655300:BGH655366 BQD655300:BQD655366 BZZ655300:BZZ655366 CJV655300:CJV655366 CTR655300:CTR655366 DDN655300:DDN655366 DNJ655300:DNJ655366 DXF655300:DXF655366 EHB655300:EHB655366 EQX655300:EQX655366 FAT655300:FAT655366 FKP655300:FKP655366 FUL655300:FUL655366 GEH655300:GEH655366 GOD655300:GOD655366 GXZ655300:GXZ655366 HHV655300:HHV655366 HRR655300:HRR655366 IBN655300:IBN655366 ILJ655300:ILJ655366 IVF655300:IVF655366 JFB655300:JFB655366 JOX655300:JOX655366 JYT655300:JYT655366 KIP655300:KIP655366 KSL655300:KSL655366 LCH655300:LCH655366 LMD655300:LMD655366 LVZ655300:LVZ655366 MFV655300:MFV655366 MPR655300:MPR655366 MZN655300:MZN655366 NJJ655300:NJJ655366 NTF655300:NTF655366 ODB655300:ODB655366 OMX655300:OMX655366 OWT655300:OWT655366 PGP655300:PGP655366 PQL655300:PQL655366 QAH655300:QAH655366 QKD655300:QKD655366 QTZ655300:QTZ655366 RDV655300:RDV655366 RNR655300:RNR655366 RXN655300:RXN655366 SHJ655300:SHJ655366 SRF655300:SRF655366 TBB655300:TBB655366 TKX655300:TKX655366 TUT655300:TUT655366 UEP655300:UEP655366 UOL655300:UOL655366 UYH655300:UYH655366 VID655300:VID655366 VRZ655300:VRZ655366 WBV655300:WBV655366 WLR655300:WLR655366 WVN655300:WVN655366 F720836:F720902 JB720836:JB720902 SX720836:SX720902 ACT720836:ACT720902 AMP720836:AMP720902 AWL720836:AWL720902 BGH720836:BGH720902 BQD720836:BQD720902 BZZ720836:BZZ720902 CJV720836:CJV720902 CTR720836:CTR720902 DDN720836:DDN720902 DNJ720836:DNJ720902 DXF720836:DXF720902 EHB720836:EHB720902 EQX720836:EQX720902 FAT720836:FAT720902 FKP720836:FKP720902 FUL720836:FUL720902 GEH720836:GEH720902 GOD720836:GOD720902 GXZ720836:GXZ720902 HHV720836:HHV720902 HRR720836:HRR720902 IBN720836:IBN720902 ILJ720836:ILJ720902 IVF720836:IVF720902 JFB720836:JFB720902 JOX720836:JOX720902 JYT720836:JYT720902 KIP720836:KIP720902 KSL720836:KSL720902 LCH720836:LCH720902 LMD720836:LMD720902 LVZ720836:LVZ720902 MFV720836:MFV720902 MPR720836:MPR720902 MZN720836:MZN720902 NJJ720836:NJJ720902 NTF720836:NTF720902 ODB720836:ODB720902 OMX720836:OMX720902 OWT720836:OWT720902 PGP720836:PGP720902 PQL720836:PQL720902 QAH720836:QAH720902 QKD720836:QKD720902 QTZ720836:QTZ720902 RDV720836:RDV720902 RNR720836:RNR720902 RXN720836:RXN720902 SHJ720836:SHJ720902 SRF720836:SRF720902 TBB720836:TBB720902 TKX720836:TKX720902 TUT720836:TUT720902 UEP720836:UEP720902 UOL720836:UOL720902 UYH720836:UYH720902 VID720836:VID720902 VRZ720836:VRZ720902 WBV720836:WBV720902 WLR720836:WLR720902 WVN720836:WVN720902 F786372:F786438 JB786372:JB786438 SX786372:SX786438 ACT786372:ACT786438 AMP786372:AMP786438 AWL786372:AWL786438 BGH786372:BGH786438 BQD786372:BQD786438 BZZ786372:BZZ786438 CJV786372:CJV786438 CTR786372:CTR786438 DDN786372:DDN786438 DNJ786372:DNJ786438 DXF786372:DXF786438 EHB786372:EHB786438 EQX786372:EQX786438 FAT786372:FAT786438 FKP786372:FKP786438 FUL786372:FUL786438 GEH786372:GEH786438 GOD786372:GOD786438 GXZ786372:GXZ786438 HHV786372:HHV786438 HRR786372:HRR786438 IBN786372:IBN786438 ILJ786372:ILJ786438 IVF786372:IVF786438 JFB786372:JFB786438 JOX786372:JOX786438 JYT786372:JYT786438 KIP786372:KIP786438 KSL786372:KSL786438 LCH786372:LCH786438 LMD786372:LMD786438 LVZ786372:LVZ786438 MFV786372:MFV786438 MPR786372:MPR786438 MZN786372:MZN786438 NJJ786372:NJJ786438 NTF786372:NTF786438 ODB786372:ODB786438 OMX786372:OMX786438 OWT786372:OWT786438 PGP786372:PGP786438 PQL786372:PQL786438 QAH786372:QAH786438 QKD786372:QKD786438 QTZ786372:QTZ786438 RDV786372:RDV786438 RNR786372:RNR786438 RXN786372:RXN786438 SHJ786372:SHJ786438 SRF786372:SRF786438 TBB786372:TBB786438 TKX786372:TKX786438 TUT786372:TUT786438 UEP786372:UEP786438 UOL786372:UOL786438 UYH786372:UYH786438 VID786372:VID786438 VRZ786372:VRZ786438 WBV786372:WBV786438 WLR786372:WLR786438 WVN786372:WVN786438 F851908:F851974 JB851908:JB851974 SX851908:SX851974 ACT851908:ACT851974 AMP851908:AMP851974 AWL851908:AWL851974 BGH851908:BGH851974 BQD851908:BQD851974 BZZ851908:BZZ851974 CJV851908:CJV851974 CTR851908:CTR851974 DDN851908:DDN851974 DNJ851908:DNJ851974 DXF851908:DXF851974 EHB851908:EHB851974 EQX851908:EQX851974 FAT851908:FAT851974 FKP851908:FKP851974 FUL851908:FUL851974 GEH851908:GEH851974 GOD851908:GOD851974 GXZ851908:GXZ851974 HHV851908:HHV851974 HRR851908:HRR851974 IBN851908:IBN851974 ILJ851908:ILJ851974 IVF851908:IVF851974 JFB851908:JFB851974 JOX851908:JOX851974 JYT851908:JYT851974 KIP851908:KIP851974 KSL851908:KSL851974 LCH851908:LCH851974 LMD851908:LMD851974 LVZ851908:LVZ851974 MFV851908:MFV851974 MPR851908:MPR851974 MZN851908:MZN851974 NJJ851908:NJJ851974 NTF851908:NTF851974 ODB851908:ODB851974 OMX851908:OMX851974 OWT851908:OWT851974 PGP851908:PGP851974 PQL851908:PQL851974 QAH851908:QAH851974 QKD851908:QKD851974 QTZ851908:QTZ851974 RDV851908:RDV851974 RNR851908:RNR851974 RXN851908:RXN851974 SHJ851908:SHJ851974 SRF851908:SRF851974 TBB851908:TBB851974 TKX851908:TKX851974 TUT851908:TUT851974 UEP851908:UEP851974 UOL851908:UOL851974 UYH851908:UYH851974 VID851908:VID851974 VRZ851908:VRZ851974 WBV851908:WBV851974 WLR851908:WLR851974 WVN851908:WVN851974 F917444:F917510 JB917444:JB917510 SX917444:SX917510 ACT917444:ACT917510 AMP917444:AMP917510 AWL917444:AWL917510 BGH917444:BGH917510 BQD917444:BQD917510 BZZ917444:BZZ917510 CJV917444:CJV917510 CTR917444:CTR917510 DDN917444:DDN917510 DNJ917444:DNJ917510 DXF917444:DXF917510 EHB917444:EHB917510 EQX917444:EQX917510 FAT917444:FAT917510 FKP917444:FKP917510 FUL917444:FUL917510 GEH917444:GEH917510 GOD917444:GOD917510 GXZ917444:GXZ917510 HHV917444:HHV917510 HRR917444:HRR917510 IBN917444:IBN917510 ILJ917444:ILJ917510 IVF917444:IVF917510 JFB917444:JFB917510 JOX917444:JOX917510 JYT917444:JYT917510 KIP917444:KIP917510 KSL917444:KSL917510 LCH917444:LCH917510 LMD917444:LMD917510 LVZ917444:LVZ917510 MFV917444:MFV917510 MPR917444:MPR917510 MZN917444:MZN917510 NJJ917444:NJJ917510 NTF917444:NTF917510 ODB917444:ODB917510 OMX917444:OMX917510 OWT917444:OWT917510 PGP917444:PGP917510 PQL917444:PQL917510 QAH917444:QAH917510 QKD917444:QKD917510 QTZ917444:QTZ917510 RDV917444:RDV917510 RNR917444:RNR917510 RXN917444:RXN917510 SHJ917444:SHJ917510 SRF917444:SRF917510 TBB917444:TBB917510 TKX917444:TKX917510 TUT917444:TUT917510 UEP917444:UEP917510 UOL917444:UOL917510 UYH917444:UYH917510 VID917444:VID917510 VRZ917444:VRZ917510 WBV917444:WBV917510 WLR917444:WLR917510 WVN917444:WVN917510 F982980:F983046 JB982980:JB983046 SX982980:SX983046 ACT982980:ACT983046 AMP982980:AMP983046 AWL982980:AWL983046 BGH982980:BGH983046 BQD982980:BQD983046 BZZ982980:BZZ983046 CJV982980:CJV983046 CTR982980:CTR983046 DDN982980:DDN983046 DNJ982980:DNJ983046 DXF982980:DXF983046 EHB982980:EHB983046 EQX982980:EQX983046 FAT982980:FAT983046 FKP982980:FKP983046 FUL982980:FUL983046 GEH982980:GEH983046 GOD982980:GOD983046 GXZ982980:GXZ983046 HHV982980:HHV983046 HRR982980:HRR983046 IBN982980:IBN983046 ILJ982980:ILJ983046 IVF982980:IVF983046 JFB982980:JFB983046 JOX982980:JOX983046 JYT982980:JYT983046 KIP982980:KIP983046 KSL982980:KSL983046 LCH982980:LCH983046 LMD982980:LMD983046 LVZ982980:LVZ983046 MFV982980:MFV983046 MPR982980:MPR983046 MZN982980:MZN983046 NJJ982980:NJJ983046 NTF982980:NTF983046 ODB982980:ODB983046 OMX982980:OMX983046 OWT982980:OWT983046 PGP982980:PGP983046 PQL982980:PQL983046 QAH982980:QAH983046 QKD982980:QKD983046 QTZ982980:QTZ983046 RDV982980:RDV983046 RNR982980:RNR983046 RXN982980:RXN983046 SHJ982980:SHJ983046 SRF982980:SRF983046 TBB982980:TBB983046 TKX982980:TKX983046 TUT982980:TUT983046 UEP982980:UEP983046 UOL982980:UOL983046 UYH982980:UYH983046 VID982980:VID983046 VRZ982980:VRZ983046 WBV982980:WBV983046 WLR982980:WLR983046 WVN982980:WVN983046" xr:uid="{0E0ACF61-389B-4887-A622-6BA5D6952B20}">
      <formula1>$F$163:$F$184</formula1>
    </dataValidation>
    <dataValidation type="date" allowBlank="1" showInputMessage="1" showErrorMessage="1" errorTitle="Date Format" error="Please insert date in format &quot;10-Apr-2014&quot;" sqref="K65386:L65389 JG65386:JH65389 TC65386:TD65389 ACY65386:ACZ65389 AMU65386:AMV65389 AWQ65386:AWR65389 BGM65386:BGN65389 BQI65386:BQJ65389 CAE65386:CAF65389 CKA65386:CKB65389 CTW65386:CTX65389 DDS65386:DDT65389 DNO65386:DNP65389 DXK65386:DXL65389 EHG65386:EHH65389 ERC65386:ERD65389 FAY65386:FAZ65389 FKU65386:FKV65389 FUQ65386:FUR65389 GEM65386:GEN65389 GOI65386:GOJ65389 GYE65386:GYF65389 HIA65386:HIB65389 HRW65386:HRX65389 IBS65386:IBT65389 ILO65386:ILP65389 IVK65386:IVL65389 JFG65386:JFH65389 JPC65386:JPD65389 JYY65386:JYZ65389 KIU65386:KIV65389 KSQ65386:KSR65389 LCM65386:LCN65389 LMI65386:LMJ65389 LWE65386:LWF65389 MGA65386:MGB65389 MPW65386:MPX65389 MZS65386:MZT65389 NJO65386:NJP65389 NTK65386:NTL65389 ODG65386:ODH65389 ONC65386:OND65389 OWY65386:OWZ65389 PGU65386:PGV65389 PQQ65386:PQR65389 QAM65386:QAN65389 QKI65386:QKJ65389 QUE65386:QUF65389 REA65386:REB65389 RNW65386:RNX65389 RXS65386:RXT65389 SHO65386:SHP65389 SRK65386:SRL65389 TBG65386:TBH65389 TLC65386:TLD65389 TUY65386:TUZ65389 UEU65386:UEV65389 UOQ65386:UOR65389 UYM65386:UYN65389 VII65386:VIJ65389 VSE65386:VSF65389 WCA65386:WCB65389 WLW65386:WLX65389 WVS65386:WVT65389 K130922:L130925 JG130922:JH130925 TC130922:TD130925 ACY130922:ACZ130925 AMU130922:AMV130925 AWQ130922:AWR130925 BGM130922:BGN130925 BQI130922:BQJ130925 CAE130922:CAF130925 CKA130922:CKB130925 CTW130922:CTX130925 DDS130922:DDT130925 DNO130922:DNP130925 DXK130922:DXL130925 EHG130922:EHH130925 ERC130922:ERD130925 FAY130922:FAZ130925 FKU130922:FKV130925 FUQ130922:FUR130925 GEM130922:GEN130925 GOI130922:GOJ130925 GYE130922:GYF130925 HIA130922:HIB130925 HRW130922:HRX130925 IBS130922:IBT130925 ILO130922:ILP130925 IVK130922:IVL130925 JFG130922:JFH130925 JPC130922:JPD130925 JYY130922:JYZ130925 KIU130922:KIV130925 KSQ130922:KSR130925 LCM130922:LCN130925 LMI130922:LMJ130925 LWE130922:LWF130925 MGA130922:MGB130925 MPW130922:MPX130925 MZS130922:MZT130925 NJO130922:NJP130925 NTK130922:NTL130925 ODG130922:ODH130925 ONC130922:OND130925 OWY130922:OWZ130925 PGU130922:PGV130925 PQQ130922:PQR130925 QAM130922:QAN130925 QKI130922:QKJ130925 QUE130922:QUF130925 REA130922:REB130925 RNW130922:RNX130925 RXS130922:RXT130925 SHO130922:SHP130925 SRK130922:SRL130925 TBG130922:TBH130925 TLC130922:TLD130925 TUY130922:TUZ130925 UEU130922:UEV130925 UOQ130922:UOR130925 UYM130922:UYN130925 VII130922:VIJ130925 VSE130922:VSF130925 WCA130922:WCB130925 WLW130922:WLX130925 WVS130922:WVT130925 K196458:L196461 JG196458:JH196461 TC196458:TD196461 ACY196458:ACZ196461 AMU196458:AMV196461 AWQ196458:AWR196461 BGM196458:BGN196461 BQI196458:BQJ196461 CAE196458:CAF196461 CKA196458:CKB196461 CTW196458:CTX196461 DDS196458:DDT196461 DNO196458:DNP196461 DXK196458:DXL196461 EHG196458:EHH196461 ERC196458:ERD196461 FAY196458:FAZ196461 FKU196458:FKV196461 FUQ196458:FUR196461 GEM196458:GEN196461 GOI196458:GOJ196461 GYE196458:GYF196461 HIA196458:HIB196461 HRW196458:HRX196461 IBS196458:IBT196461 ILO196458:ILP196461 IVK196458:IVL196461 JFG196458:JFH196461 JPC196458:JPD196461 JYY196458:JYZ196461 KIU196458:KIV196461 KSQ196458:KSR196461 LCM196458:LCN196461 LMI196458:LMJ196461 LWE196458:LWF196461 MGA196458:MGB196461 MPW196458:MPX196461 MZS196458:MZT196461 NJO196458:NJP196461 NTK196458:NTL196461 ODG196458:ODH196461 ONC196458:OND196461 OWY196458:OWZ196461 PGU196458:PGV196461 PQQ196458:PQR196461 QAM196458:QAN196461 QKI196458:QKJ196461 QUE196458:QUF196461 REA196458:REB196461 RNW196458:RNX196461 RXS196458:RXT196461 SHO196458:SHP196461 SRK196458:SRL196461 TBG196458:TBH196461 TLC196458:TLD196461 TUY196458:TUZ196461 UEU196458:UEV196461 UOQ196458:UOR196461 UYM196458:UYN196461 VII196458:VIJ196461 VSE196458:VSF196461 WCA196458:WCB196461 WLW196458:WLX196461 WVS196458:WVT196461 K261994:L261997 JG261994:JH261997 TC261994:TD261997 ACY261994:ACZ261997 AMU261994:AMV261997 AWQ261994:AWR261997 BGM261994:BGN261997 BQI261994:BQJ261997 CAE261994:CAF261997 CKA261994:CKB261997 CTW261994:CTX261997 DDS261994:DDT261997 DNO261994:DNP261997 DXK261994:DXL261997 EHG261994:EHH261997 ERC261994:ERD261997 FAY261994:FAZ261997 FKU261994:FKV261997 FUQ261994:FUR261997 GEM261994:GEN261997 GOI261994:GOJ261997 GYE261994:GYF261997 HIA261994:HIB261997 HRW261994:HRX261997 IBS261994:IBT261997 ILO261994:ILP261997 IVK261994:IVL261997 JFG261994:JFH261997 JPC261994:JPD261997 JYY261994:JYZ261997 KIU261994:KIV261997 KSQ261994:KSR261997 LCM261994:LCN261997 LMI261994:LMJ261997 LWE261994:LWF261997 MGA261994:MGB261997 MPW261994:MPX261997 MZS261994:MZT261997 NJO261994:NJP261997 NTK261994:NTL261997 ODG261994:ODH261997 ONC261994:OND261997 OWY261994:OWZ261997 PGU261994:PGV261997 PQQ261994:PQR261997 QAM261994:QAN261997 QKI261994:QKJ261997 QUE261994:QUF261997 REA261994:REB261997 RNW261994:RNX261997 RXS261994:RXT261997 SHO261994:SHP261997 SRK261994:SRL261997 TBG261994:TBH261997 TLC261994:TLD261997 TUY261994:TUZ261997 UEU261994:UEV261997 UOQ261994:UOR261997 UYM261994:UYN261997 VII261994:VIJ261997 VSE261994:VSF261997 WCA261994:WCB261997 WLW261994:WLX261997 WVS261994:WVT261997 K327530:L327533 JG327530:JH327533 TC327530:TD327533 ACY327530:ACZ327533 AMU327530:AMV327533 AWQ327530:AWR327533 BGM327530:BGN327533 BQI327530:BQJ327533 CAE327530:CAF327533 CKA327530:CKB327533 CTW327530:CTX327533 DDS327530:DDT327533 DNO327530:DNP327533 DXK327530:DXL327533 EHG327530:EHH327533 ERC327530:ERD327533 FAY327530:FAZ327533 FKU327530:FKV327533 FUQ327530:FUR327533 GEM327530:GEN327533 GOI327530:GOJ327533 GYE327530:GYF327533 HIA327530:HIB327533 HRW327530:HRX327533 IBS327530:IBT327533 ILO327530:ILP327533 IVK327530:IVL327533 JFG327530:JFH327533 JPC327530:JPD327533 JYY327530:JYZ327533 KIU327530:KIV327533 KSQ327530:KSR327533 LCM327530:LCN327533 LMI327530:LMJ327533 LWE327530:LWF327533 MGA327530:MGB327533 MPW327530:MPX327533 MZS327530:MZT327533 NJO327530:NJP327533 NTK327530:NTL327533 ODG327530:ODH327533 ONC327530:OND327533 OWY327530:OWZ327533 PGU327530:PGV327533 PQQ327530:PQR327533 QAM327530:QAN327533 QKI327530:QKJ327533 QUE327530:QUF327533 REA327530:REB327533 RNW327530:RNX327533 RXS327530:RXT327533 SHO327530:SHP327533 SRK327530:SRL327533 TBG327530:TBH327533 TLC327530:TLD327533 TUY327530:TUZ327533 UEU327530:UEV327533 UOQ327530:UOR327533 UYM327530:UYN327533 VII327530:VIJ327533 VSE327530:VSF327533 WCA327530:WCB327533 WLW327530:WLX327533 WVS327530:WVT327533 K393066:L393069 JG393066:JH393069 TC393066:TD393069 ACY393066:ACZ393069 AMU393066:AMV393069 AWQ393066:AWR393069 BGM393066:BGN393069 BQI393066:BQJ393069 CAE393066:CAF393069 CKA393066:CKB393069 CTW393066:CTX393069 DDS393066:DDT393069 DNO393066:DNP393069 DXK393066:DXL393069 EHG393066:EHH393069 ERC393066:ERD393069 FAY393066:FAZ393069 FKU393066:FKV393069 FUQ393066:FUR393069 GEM393066:GEN393069 GOI393066:GOJ393069 GYE393066:GYF393069 HIA393066:HIB393069 HRW393066:HRX393069 IBS393066:IBT393069 ILO393066:ILP393069 IVK393066:IVL393069 JFG393066:JFH393069 JPC393066:JPD393069 JYY393066:JYZ393069 KIU393066:KIV393069 KSQ393066:KSR393069 LCM393066:LCN393069 LMI393066:LMJ393069 LWE393066:LWF393069 MGA393066:MGB393069 MPW393066:MPX393069 MZS393066:MZT393069 NJO393066:NJP393069 NTK393066:NTL393069 ODG393066:ODH393069 ONC393066:OND393069 OWY393066:OWZ393069 PGU393066:PGV393069 PQQ393066:PQR393069 QAM393066:QAN393069 QKI393066:QKJ393069 QUE393066:QUF393069 REA393066:REB393069 RNW393066:RNX393069 RXS393066:RXT393069 SHO393066:SHP393069 SRK393066:SRL393069 TBG393066:TBH393069 TLC393066:TLD393069 TUY393066:TUZ393069 UEU393066:UEV393069 UOQ393066:UOR393069 UYM393066:UYN393069 VII393066:VIJ393069 VSE393066:VSF393069 WCA393066:WCB393069 WLW393066:WLX393069 WVS393066:WVT393069 K458602:L458605 JG458602:JH458605 TC458602:TD458605 ACY458602:ACZ458605 AMU458602:AMV458605 AWQ458602:AWR458605 BGM458602:BGN458605 BQI458602:BQJ458605 CAE458602:CAF458605 CKA458602:CKB458605 CTW458602:CTX458605 DDS458602:DDT458605 DNO458602:DNP458605 DXK458602:DXL458605 EHG458602:EHH458605 ERC458602:ERD458605 FAY458602:FAZ458605 FKU458602:FKV458605 FUQ458602:FUR458605 GEM458602:GEN458605 GOI458602:GOJ458605 GYE458602:GYF458605 HIA458602:HIB458605 HRW458602:HRX458605 IBS458602:IBT458605 ILO458602:ILP458605 IVK458602:IVL458605 JFG458602:JFH458605 JPC458602:JPD458605 JYY458602:JYZ458605 KIU458602:KIV458605 KSQ458602:KSR458605 LCM458602:LCN458605 LMI458602:LMJ458605 LWE458602:LWF458605 MGA458602:MGB458605 MPW458602:MPX458605 MZS458602:MZT458605 NJO458602:NJP458605 NTK458602:NTL458605 ODG458602:ODH458605 ONC458602:OND458605 OWY458602:OWZ458605 PGU458602:PGV458605 PQQ458602:PQR458605 QAM458602:QAN458605 QKI458602:QKJ458605 QUE458602:QUF458605 REA458602:REB458605 RNW458602:RNX458605 RXS458602:RXT458605 SHO458602:SHP458605 SRK458602:SRL458605 TBG458602:TBH458605 TLC458602:TLD458605 TUY458602:TUZ458605 UEU458602:UEV458605 UOQ458602:UOR458605 UYM458602:UYN458605 VII458602:VIJ458605 VSE458602:VSF458605 WCA458602:WCB458605 WLW458602:WLX458605 WVS458602:WVT458605 K524138:L524141 JG524138:JH524141 TC524138:TD524141 ACY524138:ACZ524141 AMU524138:AMV524141 AWQ524138:AWR524141 BGM524138:BGN524141 BQI524138:BQJ524141 CAE524138:CAF524141 CKA524138:CKB524141 CTW524138:CTX524141 DDS524138:DDT524141 DNO524138:DNP524141 DXK524138:DXL524141 EHG524138:EHH524141 ERC524138:ERD524141 FAY524138:FAZ524141 FKU524138:FKV524141 FUQ524138:FUR524141 GEM524138:GEN524141 GOI524138:GOJ524141 GYE524138:GYF524141 HIA524138:HIB524141 HRW524138:HRX524141 IBS524138:IBT524141 ILO524138:ILP524141 IVK524138:IVL524141 JFG524138:JFH524141 JPC524138:JPD524141 JYY524138:JYZ524141 KIU524138:KIV524141 KSQ524138:KSR524141 LCM524138:LCN524141 LMI524138:LMJ524141 LWE524138:LWF524141 MGA524138:MGB524141 MPW524138:MPX524141 MZS524138:MZT524141 NJO524138:NJP524141 NTK524138:NTL524141 ODG524138:ODH524141 ONC524138:OND524141 OWY524138:OWZ524141 PGU524138:PGV524141 PQQ524138:PQR524141 QAM524138:QAN524141 QKI524138:QKJ524141 QUE524138:QUF524141 REA524138:REB524141 RNW524138:RNX524141 RXS524138:RXT524141 SHO524138:SHP524141 SRK524138:SRL524141 TBG524138:TBH524141 TLC524138:TLD524141 TUY524138:TUZ524141 UEU524138:UEV524141 UOQ524138:UOR524141 UYM524138:UYN524141 VII524138:VIJ524141 VSE524138:VSF524141 WCA524138:WCB524141 WLW524138:WLX524141 WVS524138:WVT524141 K589674:L589677 JG589674:JH589677 TC589674:TD589677 ACY589674:ACZ589677 AMU589674:AMV589677 AWQ589674:AWR589677 BGM589674:BGN589677 BQI589674:BQJ589677 CAE589674:CAF589677 CKA589674:CKB589677 CTW589674:CTX589677 DDS589674:DDT589677 DNO589674:DNP589677 DXK589674:DXL589677 EHG589674:EHH589677 ERC589674:ERD589677 FAY589674:FAZ589677 FKU589674:FKV589677 FUQ589674:FUR589677 GEM589674:GEN589677 GOI589674:GOJ589677 GYE589674:GYF589677 HIA589674:HIB589677 HRW589674:HRX589677 IBS589674:IBT589677 ILO589674:ILP589677 IVK589674:IVL589677 JFG589674:JFH589677 JPC589674:JPD589677 JYY589674:JYZ589677 KIU589674:KIV589677 KSQ589674:KSR589677 LCM589674:LCN589677 LMI589674:LMJ589677 LWE589674:LWF589677 MGA589674:MGB589677 MPW589674:MPX589677 MZS589674:MZT589677 NJO589674:NJP589677 NTK589674:NTL589677 ODG589674:ODH589677 ONC589674:OND589677 OWY589674:OWZ589677 PGU589674:PGV589677 PQQ589674:PQR589677 QAM589674:QAN589677 QKI589674:QKJ589677 QUE589674:QUF589677 REA589674:REB589677 RNW589674:RNX589677 RXS589674:RXT589677 SHO589674:SHP589677 SRK589674:SRL589677 TBG589674:TBH589677 TLC589674:TLD589677 TUY589674:TUZ589677 UEU589674:UEV589677 UOQ589674:UOR589677 UYM589674:UYN589677 VII589674:VIJ589677 VSE589674:VSF589677 WCA589674:WCB589677 WLW589674:WLX589677 WVS589674:WVT589677 K655210:L655213 JG655210:JH655213 TC655210:TD655213 ACY655210:ACZ655213 AMU655210:AMV655213 AWQ655210:AWR655213 BGM655210:BGN655213 BQI655210:BQJ655213 CAE655210:CAF655213 CKA655210:CKB655213 CTW655210:CTX655213 DDS655210:DDT655213 DNO655210:DNP655213 DXK655210:DXL655213 EHG655210:EHH655213 ERC655210:ERD655213 FAY655210:FAZ655213 FKU655210:FKV655213 FUQ655210:FUR655213 GEM655210:GEN655213 GOI655210:GOJ655213 GYE655210:GYF655213 HIA655210:HIB655213 HRW655210:HRX655213 IBS655210:IBT655213 ILO655210:ILP655213 IVK655210:IVL655213 JFG655210:JFH655213 JPC655210:JPD655213 JYY655210:JYZ655213 KIU655210:KIV655213 KSQ655210:KSR655213 LCM655210:LCN655213 LMI655210:LMJ655213 LWE655210:LWF655213 MGA655210:MGB655213 MPW655210:MPX655213 MZS655210:MZT655213 NJO655210:NJP655213 NTK655210:NTL655213 ODG655210:ODH655213 ONC655210:OND655213 OWY655210:OWZ655213 PGU655210:PGV655213 PQQ655210:PQR655213 QAM655210:QAN655213 QKI655210:QKJ655213 QUE655210:QUF655213 REA655210:REB655213 RNW655210:RNX655213 RXS655210:RXT655213 SHO655210:SHP655213 SRK655210:SRL655213 TBG655210:TBH655213 TLC655210:TLD655213 TUY655210:TUZ655213 UEU655210:UEV655213 UOQ655210:UOR655213 UYM655210:UYN655213 VII655210:VIJ655213 VSE655210:VSF655213 WCA655210:WCB655213 WLW655210:WLX655213 WVS655210:WVT655213 K720746:L720749 JG720746:JH720749 TC720746:TD720749 ACY720746:ACZ720749 AMU720746:AMV720749 AWQ720746:AWR720749 BGM720746:BGN720749 BQI720746:BQJ720749 CAE720746:CAF720749 CKA720746:CKB720749 CTW720746:CTX720749 DDS720746:DDT720749 DNO720746:DNP720749 DXK720746:DXL720749 EHG720746:EHH720749 ERC720746:ERD720749 FAY720746:FAZ720749 FKU720746:FKV720749 FUQ720746:FUR720749 GEM720746:GEN720749 GOI720746:GOJ720749 GYE720746:GYF720749 HIA720746:HIB720749 HRW720746:HRX720749 IBS720746:IBT720749 ILO720746:ILP720749 IVK720746:IVL720749 JFG720746:JFH720749 JPC720746:JPD720749 JYY720746:JYZ720749 KIU720746:KIV720749 KSQ720746:KSR720749 LCM720746:LCN720749 LMI720746:LMJ720749 LWE720746:LWF720749 MGA720746:MGB720749 MPW720746:MPX720749 MZS720746:MZT720749 NJO720746:NJP720749 NTK720746:NTL720749 ODG720746:ODH720749 ONC720746:OND720749 OWY720746:OWZ720749 PGU720746:PGV720749 PQQ720746:PQR720749 QAM720746:QAN720749 QKI720746:QKJ720749 QUE720746:QUF720749 REA720746:REB720749 RNW720746:RNX720749 RXS720746:RXT720749 SHO720746:SHP720749 SRK720746:SRL720749 TBG720746:TBH720749 TLC720746:TLD720749 TUY720746:TUZ720749 UEU720746:UEV720749 UOQ720746:UOR720749 UYM720746:UYN720749 VII720746:VIJ720749 VSE720746:VSF720749 WCA720746:WCB720749 WLW720746:WLX720749 WVS720746:WVT720749 K786282:L786285 JG786282:JH786285 TC786282:TD786285 ACY786282:ACZ786285 AMU786282:AMV786285 AWQ786282:AWR786285 BGM786282:BGN786285 BQI786282:BQJ786285 CAE786282:CAF786285 CKA786282:CKB786285 CTW786282:CTX786285 DDS786282:DDT786285 DNO786282:DNP786285 DXK786282:DXL786285 EHG786282:EHH786285 ERC786282:ERD786285 FAY786282:FAZ786285 FKU786282:FKV786285 FUQ786282:FUR786285 GEM786282:GEN786285 GOI786282:GOJ786285 GYE786282:GYF786285 HIA786282:HIB786285 HRW786282:HRX786285 IBS786282:IBT786285 ILO786282:ILP786285 IVK786282:IVL786285 JFG786282:JFH786285 JPC786282:JPD786285 JYY786282:JYZ786285 KIU786282:KIV786285 KSQ786282:KSR786285 LCM786282:LCN786285 LMI786282:LMJ786285 LWE786282:LWF786285 MGA786282:MGB786285 MPW786282:MPX786285 MZS786282:MZT786285 NJO786282:NJP786285 NTK786282:NTL786285 ODG786282:ODH786285 ONC786282:OND786285 OWY786282:OWZ786285 PGU786282:PGV786285 PQQ786282:PQR786285 QAM786282:QAN786285 QKI786282:QKJ786285 QUE786282:QUF786285 REA786282:REB786285 RNW786282:RNX786285 RXS786282:RXT786285 SHO786282:SHP786285 SRK786282:SRL786285 TBG786282:TBH786285 TLC786282:TLD786285 TUY786282:TUZ786285 UEU786282:UEV786285 UOQ786282:UOR786285 UYM786282:UYN786285 VII786282:VIJ786285 VSE786282:VSF786285 WCA786282:WCB786285 WLW786282:WLX786285 WVS786282:WVT786285 K851818:L851821 JG851818:JH851821 TC851818:TD851821 ACY851818:ACZ851821 AMU851818:AMV851821 AWQ851818:AWR851821 BGM851818:BGN851821 BQI851818:BQJ851821 CAE851818:CAF851821 CKA851818:CKB851821 CTW851818:CTX851821 DDS851818:DDT851821 DNO851818:DNP851821 DXK851818:DXL851821 EHG851818:EHH851821 ERC851818:ERD851821 FAY851818:FAZ851821 FKU851818:FKV851821 FUQ851818:FUR851821 GEM851818:GEN851821 GOI851818:GOJ851821 GYE851818:GYF851821 HIA851818:HIB851821 HRW851818:HRX851821 IBS851818:IBT851821 ILO851818:ILP851821 IVK851818:IVL851821 JFG851818:JFH851821 JPC851818:JPD851821 JYY851818:JYZ851821 KIU851818:KIV851821 KSQ851818:KSR851821 LCM851818:LCN851821 LMI851818:LMJ851821 LWE851818:LWF851821 MGA851818:MGB851821 MPW851818:MPX851821 MZS851818:MZT851821 NJO851818:NJP851821 NTK851818:NTL851821 ODG851818:ODH851821 ONC851818:OND851821 OWY851818:OWZ851821 PGU851818:PGV851821 PQQ851818:PQR851821 QAM851818:QAN851821 QKI851818:QKJ851821 QUE851818:QUF851821 REA851818:REB851821 RNW851818:RNX851821 RXS851818:RXT851821 SHO851818:SHP851821 SRK851818:SRL851821 TBG851818:TBH851821 TLC851818:TLD851821 TUY851818:TUZ851821 UEU851818:UEV851821 UOQ851818:UOR851821 UYM851818:UYN851821 VII851818:VIJ851821 VSE851818:VSF851821 WCA851818:WCB851821 WLW851818:WLX851821 WVS851818:WVT851821 K917354:L917357 JG917354:JH917357 TC917354:TD917357 ACY917354:ACZ917357 AMU917354:AMV917357 AWQ917354:AWR917357 BGM917354:BGN917357 BQI917354:BQJ917357 CAE917354:CAF917357 CKA917354:CKB917357 CTW917354:CTX917357 DDS917354:DDT917357 DNO917354:DNP917357 DXK917354:DXL917357 EHG917354:EHH917357 ERC917354:ERD917357 FAY917354:FAZ917357 FKU917354:FKV917357 FUQ917354:FUR917357 GEM917354:GEN917357 GOI917354:GOJ917357 GYE917354:GYF917357 HIA917354:HIB917357 HRW917354:HRX917357 IBS917354:IBT917357 ILO917354:ILP917357 IVK917354:IVL917357 JFG917354:JFH917357 JPC917354:JPD917357 JYY917354:JYZ917357 KIU917354:KIV917357 KSQ917354:KSR917357 LCM917354:LCN917357 LMI917354:LMJ917357 LWE917354:LWF917357 MGA917354:MGB917357 MPW917354:MPX917357 MZS917354:MZT917357 NJO917354:NJP917357 NTK917354:NTL917357 ODG917354:ODH917357 ONC917354:OND917357 OWY917354:OWZ917357 PGU917354:PGV917357 PQQ917354:PQR917357 QAM917354:QAN917357 QKI917354:QKJ917357 QUE917354:QUF917357 REA917354:REB917357 RNW917354:RNX917357 RXS917354:RXT917357 SHO917354:SHP917357 SRK917354:SRL917357 TBG917354:TBH917357 TLC917354:TLD917357 TUY917354:TUZ917357 UEU917354:UEV917357 UOQ917354:UOR917357 UYM917354:UYN917357 VII917354:VIJ917357 VSE917354:VSF917357 WCA917354:WCB917357 WLW917354:WLX917357 WVS917354:WVT917357 K982890:L982893 JG982890:JH982893 TC982890:TD982893 ACY982890:ACZ982893 AMU982890:AMV982893 AWQ982890:AWR982893 BGM982890:BGN982893 BQI982890:BQJ982893 CAE982890:CAF982893 CKA982890:CKB982893 CTW982890:CTX982893 DDS982890:DDT982893 DNO982890:DNP982893 DXK982890:DXL982893 EHG982890:EHH982893 ERC982890:ERD982893 FAY982890:FAZ982893 FKU982890:FKV982893 FUQ982890:FUR982893 GEM982890:GEN982893 GOI982890:GOJ982893 GYE982890:GYF982893 HIA982890:HIB982893 HRW982890:HRX982893 IBS982890:IBT982893 ILO982890:ILP982893 IVK982890:IVL982893 JFG982890:JFH982893 JPC982890:JPD982893 JYY982890:JYZ982893 KIU982890:KIV982893 KSQ982890:KSR982893 LCM982890:LCN982893 LMI982890:LMJ982893 LWE982890:LWF982893 MGA982890:MGB982893 MPW982890:MPX982893 MZS982890:MZT982893 NJO982890:NJP982893 NTK982890:NTL982893 ODG982890:ODH982893 ONC982890:OND982893 OWY982890:OWZ982893 PGU982890:PGV982893 PQQ982890:PQR982893 QAM982890:QAN982893 QKI982890:QKJ982893 QUE982890:QUF982893 REA982890:REB982893 RNW982890:RNX982893 RXS982890:RXT982893 SHO982890:SHP982893 SRK982890:SRL982893 TBG982890:TBH982893 TLC982890:TLD982893 TUY982890:TUZ982893 UEU982890:UEV982893 UOQ982890:UOR982893 UYM982890:UYN982893 VII982890:VIJ982893 VSE982890:VSF982893 WCA982890:WCB982893 WLW982890:WLX982893 WVS982890:WVT982893" xr:uid="{B1C651E4-A7C4-4559-8592-443D7C2C4AB4}">
      <formula1>#REF!</formula1>
      <formula2>K65399</formula2>
    </dataValidation>
  </dataValidations>
  <pageMargins left="0.25" right="0.25" top="0.75" bottom="0.75" header="0.3" footer="0.3"/>
  <pageSetup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0D874-F5E7-4794-B6F4-39049745A926}">
  <sheetPr>
    <tabColor rgb="FFFFFFCC"/>
    <pageSetUpPr fitToPage="1"/>
  </sheetPr>
  <dimension ref="A2:Q75"/>
  <sheetViews>
    <sheetView showGridLines="0" zoomScale="60" zoomScaleNormal="60" workbookViewId="0">
      <selection activeCell="C13" sqref="C13"/>
    </sheetView>
  </sheetViews>
  <sheetFormatPr defaultColWidth="8.7109375" defaultRowHeight="15.75"/>
  <cols>
    <col min="1" max="1" width="22.5703125" style="42" customWidth="1"/>
    <col min="2" max="2" width="21.7109375" style="42" customWidth="1"/>
    <col min="3" max="3" width="20" style="42" customWidth="1"/>
    <col min="4" max="5" width="20.42578125" style="42" customWidth="1"/>
    <col min="6" max="6" width="31.140625" style="42" customWidth="1"/>
    <col min="7" max="7" width="34.5703125" style="42" customWidth="1"/>
    <col min="8" max="8" width="29.5703125" style="42" customWidth="1"/>
    <col min="9" max="9" width="37" style="16" customWidth="1"/>
    <col min="10" max="11" width="30.28515625" style="16" customWidth="1"/>
    <col min="12" max="12" width="24.140625" style="16" customWidth="1"/>
    <col min="13" max="13" width="27.28515625" style="200" customWidth="1"/>
    <col min="14" max="14" width="35" style="42" hidden="1" customWidth="1"/>
    <col min="15" max="15" width="18.42578125" style="42" customWidth="1"/>
    <col min="16" max="16" width="23" style="42" customWidth="1"/>
    <col min="17" max="17" width="31.5703125" style="42" customWidth="1"/>
    <col min="18" max="253" width="8.7109375" style="42"/>
    <col min="254" max="255" width="15.7109375" style="42" customWidth="1"/>
    <col min="256" max="256" width="17.42578125" style="42" customWidth="1"/>
    <col min="257" max="257" width="0" style="42" hidden="1" customWidth="1"/>
    <col min="258" max="258" width="16.42578125" style="42" customWidth="1"/>
    <col min="259" max="259" width="22" style="42" customWidth="1"/>
    <col min="260" max="260" width="20.7109375" style="42" customWidth="1"/>
    <col min="261" max="261" width="36.7109375" style="42" customWidth="1"/>
    <col min="262" max="262" width="17.7109375" style="42" customWidth="1"/>
    <col min="263" max="263" width="17.42578125" style="42" customWidth="1"/>
    <col min="264" max="264" width="16.140625" style="42" customWidth="1"/>
    <col min="265" max="265" width="21.7109375" style="42" customWidth="1"/>
    <col min="266" max="266" width="18.42578125" style="42" customWidth="1"/>
    <col min="267" max="267" width="21.42578125" style="42" customWidth="1"/>
    <col min="268" max="268" width="24.28515625" style="42" customWidth="1"/>
    <col min="269" max="269" width="20.42578125" style="42" customWidth="1"/>
    <col min="270" max="270" width="35" style="42" customWidth="1"/>
    <col min="271" max="271" width="18.42578125" style="42" customWidth="1"/>
    <col min="272" max="272" width="19.7109375" style="42" customWidth="1"/>
    <col min="273" max="273" width="17.42578125" style="42" customWidth="1"/>
    <col min="274" max="509" width="8.7109375" style="42"/>
    <col min="510" max="511" width="15.7109375" style="42" customWidth="1"/>
    <col min="512" max="512" width="17.42578125" style="42" customWidth="1"/>
    <col min="513" max="513" width="0" style="42" hidden="1" customWidth="1"/>
    <col min="514" max="514" width="16.42578125" style="42" customWidth="1"/>
    <col min="515" max="515" width="22" style="42" customWidth="1"/>
    <col min="516" max="516" width="20.7109375" style="42" customWidth="1"/>
    <col min="517" max="517" width="36.7109375" style="42" customWidth="1"/>
    <col min="518" max="518" width="17.7109375" style="42" customWidth="1"/>
    <col min="519" max="519" width="17.42578125" style="42" customWidth="1"/>
    <col min="520" max="520" width="16.140625" style="42" customWidth="1"/>
    <col min="521" max="521" width="21.7109375" style="42" customWidth="1"/>
    <col min="522" max="522" width="18.42578125" style="42" customWidth="1"/>
    <col min="523" max="523" width="21.42578125" style="42" customWidth="1"/>
    <col min="524" max="524" width="24.28515625" style="42" customWidth="1"/>
    <col min="525" max="525" width="20.42578125" style="42" customWidth="1"/>
    <col min="526" max="526" width="35" style="42" customWidth="1"/>
    <col min="527" max="527" width="18.42578125" style="42" customWidth="1"/>
    <col min="528" max="528" width="19.7109375" style="42" customWidth="1"/>
    <col min="529" max="529" width="17.42578125" style="42" customWidth="1"/>
    <col min="530" max="765" width="8.7109375" style="42"/>
    <col min="766" max="767" width="15.7109375" style="42" customWidth="1"/>
    <col min="768" max="768" width="17.42578125" style="42" customWidth="1"/>
    <col min="769" max="769" width="0" style="42" hidden="1" customWidth="1"/>
    <col min="770" max="770" width="16.42578125" style="42" customWidth="1"/>
    <col min="771" max="771" width="22" style="42" customWidth="1"/>
    <col min="772" max="772" width="20.7109375" style="42" customWidth="1"/>
    <col min="773" max="773" width="36.7109375" style="42" customWidth="1"/>
    <col min="774" max="774" width="17.7109375" style="42" customWidth="1"/>
    <col min="775" max="775" width="17.42578125" style="42" customWidth="1"/>
    <col min="776" max="776" width="16.140625" style="42" customWidth="1"/>
    <col min="777" max="777" width="21.7109375" style="42" customWidth="1"/>
    <col min="778" max="778" width="18.42578125" style="42" customWidth="1"/>
    <col min="779" max="779" width="21.42578125" style="42" customWidth="1"/>
    <col min="780" max="780" width="24.28515625" style="42" customWidth="1"/>
    <col min="781" max="781" width="20.42578125" style="42" customWidth="1"/>
    <col min="782" max="782" width="35" style="42" customWidth="1"/>
    <col min="783" max="783" width="18.42578125" style="42" customWidth="1"/>
    <col min="784" max="784" width="19.7109375" style="42" customWidth="1"/>
    <col min="785" max="785" width="17.42578125" style="42" customWidth="1"/>
    <col min="786" max="1021" width="8.7109375" style="42"/>
    <col min="1022" max="1023" width="15.7109375" style="42" customWidth="1"/>
    <col min="1024" max="1024" width="17.42578125" style="42" customWidth="1"/>
    <col min="1025" max="1025" width="0" style="42" hidden="1" customWidth="1"/>
    <col min="1026" max="1026" width="16.42578125" style="42" customWidth="1"/>
    <col min="1027" max="1027" width="22" style="42" customWidth="1"/>
    <col min="1028" max="1028" width="20.7109375" style="42" customWidth="1"/>
    <col min="1029" max="1029" width="36.7109375" style="42" customWidth="1"/>
    <col min="1030" max="1030" width="17.7109375" style="42" customWidth="1"/>
    <col min="1031" max="1031" width="17.42578125" style="42" customWidth="1"/>
    <col min="1032" max="1032" width="16.140625" style="42" customWidth="1"/>
    <col min="1033" max="1033" width="21.7109375" style="42" customWidth="1"/>
    <col min="1034" max="1034" width="18.42578125" style="42" customWidth="1"/>
    <col min="1035" max="1035" width="21.42578125" style="42" customWidth="1"/>
    <col min="1036" max="1036" width="24.28515625" style="42" customWidth="1"/>
    <col min="1037" max="1037" width="20.42578125" style="42" customWidth="1"/>
    <col min="1038" max="1038" width="35" style="42" customWidth="1"/>
    <col min="1039" max="1039" width="18.42578125" style="42" customWidth="1"/>
    <col min="1040" max="1040" width="19.7109375" style="42" customWidth="1"/>
    <col min="1041" max="1041" width="17.42578125" style="42" customWidth="1"/>
    <col min="1042" max="1277" width="8.7109375" style="42"/>
    <col min="1278" max="1279" width="15.7109375" style="42" customWidth="1"/>
    <col min="1280" max="1280" width="17.42578125" style="42" customWidth="1"/>
    <col min="1281" max="1281" width="0" style="42" hidden="1" customWidth="1"/>
    <col min="1282" max="1282" width="16.42578125" style="42" customWidth="1"/>
    <col min="1283" max="1283" width="22" style="42" customWidth="1"/>
    <col min="1284" max="1284" width="20.7109375" style="42" customWidth="1"/>
    <col min="1285" max="1285" width="36.7109375" style="42" customWidth="1"/>
    <col min="1286" max="1286" width="17.7109375" style="42" customWidth="1"/>
    <col min="1287" max="1287" width="17.42578125" style="42" customWidth="1"/>
    <col min="1288" max="1288" width="16.140625" style="42" customWidth="1"/>
    <col min="1289" max="1289" width="21.7109375" style="42" customWidth="1"/>
    <col min="1290" max="1290" width="18.42578125" style="42" customWidth="1"/>
    <col min="1291" max="1291" width="21.42578125" style="42" customWidth="1"/>
    <col min="1292" max="1292" width="24.28515625" style="42" customWidth="1"/>
    <col min="1293" max="1293" width="20.42578125" style="42" customWidth="1"/>
    <col min="1294" max="1294" width="35" style="42" customWidth="1"/>
    <col min="1295" max="1295" width="18.42578125" style="42" customWidth="1"/>
    <col min="1296" max="1296" width="19.7109375" style="42" customWidth="1"/>
    <col min="1297" max="1297" width="17.42578125" style="42" customWidth="1"/>
    <col min="1298" max="1533" width="8.7109375" style="42"/>
    <col min="1534" max="1535" width="15.7109375" style="42" customWidth="1"/>
    <col min="1536" max="1536" width="17.42578125" style="42" customWidth="1"/>
    <col min="1537" max="1537" width="0" style="42" hidden="1" customWidth="1"/>
    <col min="1538" max="1538" width="16.42578125" style="42" customWidth="1"/>
    <col min="1539" max="1539" width="22" style="42" customWidth="1"/>
    <col min="1540" max="1540" width="20.7109375" style="42" customWidth="1"/>
    <col min="1541" max="1541" width="36.7109375" style="42" customWidth="1"/>
    <col min="1542" max="1542" width="17.7109375" style="42" customWidth="1"/>
    <col min="1543" max="1543" width="17.42578125" style="42" customWidth="1"/>
    <col min="1544" max="1544" width="16.140625" style="42" customWidth="1"/>
    <col min="1545" max="1545" width="21.7109375" style="42" customWidth="1"/>
    <col min="1546" max="1546" width="18.42578125" style="42" customWidth="1"/>
    <col min="1547" max="1547" width="21.42578125" style="42" customWidth="1"/>
    <col min="1548" max="1548" width="24.28515625" style="42" customWidth="1"/>
    <col min="1549" max="1549" width="20.42578125" style="42" customWidth="1"/>
    <col min="1550" max="1550" width="35" style="42" customWidth="1"/>
    <col min="1551" max="1551" width="18.42578125" style="42" customWidth="1"/>
    <col min="1552" max="1552" width="19.7109375" style="42" customWidth="1"/>
    <col min="1553" max="1553" width="17.42578125" style="42" customWidth="1"/>
    <col min="1554" max="1789" width="8.7109375" style="42"/>
    <col min="1790" max="1791" width="15.7109375" style="42" customWidth="1"/>
    <col min="1792" max="1792" width="17.42578125" style="42" customWidth="1"/>
    <col min="1793" max="1793" width="0" style="42" hidden="1" customWidth="1"/>
    <col min="1794" max="1794" width="16.42578125" style="42" customWidth="1"/>
    <col min="1795" max="1795" width="22" style="42" customWidth="1"/>
    <col min="1796" max="1796" width="20.7109375" style="42" customWidth="1"/>
    <col min="1797" max="1797" width="36.7109375" style="42" customWidth="1"/>
    <col min="1798" max="1798" width="17.7109375" style="42" customWidth="1"/>
    <col min="1799" max="1799" width="17.42578125" style="42" customWidth="1"/>
    <col min="1800" max="1800" width="16.140625" style="42" customWidth="1"/>
    <col min="1801" max="1801" width="21.7109375" style="42" customWidth="1"/>
    <col min="1802" max="1802" width="18.42578125" style="42" customWidth="1"/>
    <col min="1803" max="1803" width="21.42578125" style="42" customWidth="1"/>
    <col min="1804" max="1804" width="24.28515625" style="42" customWidth="1"/>
    <col min="1805" max="1805" width="20.42578125" style="42" customWidth="1"/>
    <col min="1806" max="1806" width="35" style="42" customWidth="1"/>
    <col min="1807" max="1807" width="18.42578125" style="42" customWidth="1"/>
    <col min="1808" max="1808" width="19.7109375" style="42" customWidth="1"/>
    <col min="1809" max="1809" width="17.42578125" style="42" customWidth="1"/>
    <col min="1810" max="2045" width="8.7109375" style="42"/>
    <col min="2046" max="2047" width="15.7109375" style="42" customWidth="1"/>
    <col min="2048" max="2048" width="17.42578125" style="42" customWidth="1"/>
    <col min="2049" max="2049" width="0" style="42" hidden="1" customWidth="1"/>
    <col min="2050" max="2050" width="16.42578125" style="42" customWidth="1"/>
    <col min="2051" max="2051" width="22" style="42" customWidth="1"/>
    <col min="2052" max="2052" width="20.7109375" style="42" customWidth="1"/>
    <col min="2053" max="2053" width="36.7109375" style="42" customWidth="1"/>
    <col min="2054" max="2054" width="17.7109375" style="42" customWidth="1"/>
    <col min="2055" max="2055" width="17.42578125" style="42" customWidth="1"/>
    <col min="2056" max="2056" width="16.140625" style="42" customWidth="1"/>
    <col min="2057" max="2057" width="21.7109375" style="42" customWidth="1"/>
    <col min="2058" max="2058" width="18.42578125" style="42" customWidth="1"/>
    <col min="2059" max="2059" width="21.42578125" style="42" customWidth="1"/>
    <col min="2060" max="2060" width="24.28515625" style="42" customWidth="1"/>
    <col min="2061" max="2061" width="20.42578125" style="42" customWidth="1"/>
    <col min="2062" max="2062" width="35" style="42" customWidth="1"/>
    <col min="2063" max="2063" width="18.42578125" style="42" customWidth="1"/>
    <col min="2064" max="2064" width="19.7109375" style="42" customWidth="1"/>
    <col min="2065" max="2065" width="17.42578125" style="42" customWidth="1"/>
    <col min="2066" max="2301" width="8.7109375" style="42"/>
    <col min="2302" max="2303" width="15.7109375" style="42" customWidth="1"/>
    <col min="2304" max="2304" width="17.42578125" style="42" customWidth="1"/>
    <col min="2305" max="2305" width="0" style="42" hidden="1" customWidth="1"/>
    <col min="2306" max="2306" width="16.42578125" style="42" customWidth="1"/>
    <col min="2307" max="2307" width="22" style="42" customWidth="1"/>
    <col min="2308" max="2308" width="20.7109375" style="42" customWidth="1"/>
    <col min="2309" max="2309" width="36.7109375" style="42" customWidth="1"/>
    <col min="2310" max="2310" width="17.7109375" style="42" customWidth="1"/>
    <col min="2311" max="2311" width="17.42578125" style="42" customWidth="1"/>
    <col min="2312" max="2312" width="16.140625" style="42" customWidth="1"/>
    <col min="2313" max="2313" width="21.7109375" style="42" customWidth="1"/>
    <col min="2314" max="2314" width="18.42578125" style="42" customWidth="1"/>
    <col min="2315" max="2315" width="21.42578125" style="42" customWidth="1"/>
    <col min="2316" max="2316" width="24.28515625" style="42" customWidth="1"/>
    <col min="2317" max="2317" width="20.42578125" style="42" customWidth="1"/>
    <col min="2318" max="2318" width="35" style="42" customWidth="1"/>
    <col min="2319" max="2319" width="18.42578125" style="42" customWidth="1"/>
    <col min="2320" max="2320" width="19.7109375" style="42" customWidth="1"/>
    <col min="2321" max="2321" width="17.42578125" style="42" customWidth="1"/>
    <col min="2322" max="2557" width="8.7109375" style="42"/>
    <col min="2558" max="2559" width="15.7109375" style="42" customWidth="1"/>
    <col min="2560" max="2560" width="17.42578125" style="42" customWidth="1"/>
    <col min="2561" max="2561" width="0" style="42" hidden="1" customWidth="1"/>
    <col min="2562" max="2562" width="16.42578125" style="42" customWidth="1"/>
    <col min="2563" max="2563" width="22" style="42" customWidth="1"/>
    <col min="2564" max="2564" width="20.7109375" style="42" customWidth="1"/>
    <col min="2565" max="2565" width="36.7109375" style="42" customWidth="1"/>
    <col min="2566" max="2566" width="17.7109375" style="42" customWidth="1"/>
    <col min="2567" max="2567" width="17.42578125" style="42" customWidth="1"/>
    <col min="2568" max="2568" width="16.140625" style="42" customWidth="1"/>
    <col min="2569" max="2569" width="21.7109375" style="42" customWidth="1"/>
    <col min="2570" max="2570" width="18.42578125" style="42" customWidth="1"/>
    <col min="2571" max="2571" width="21.42578125" style="42" customWidth="1"/>
    <col min="2572" max="2572" width="24.28515625" style="42" customWidth="1"/>
    <col min="2573" max="2573" width="20.42578125" style="42" customWidth="1"/>
    <col min="2574" max="2574" width="35" style="42" customWidth="1"/>
    <col min="2575" max="2575" width="18.42578125" style="42" customWidth="1"/>
    <col min="2576" max="2576" width="19.7109375" style="42" customWidth="1"/>
    <col min="2577" max="2577" width="17.42578125" style="42" customWidth="1"/>
    <col min="2578" max="2813" width="8.7109375" style="42"/>
    <col min="2814" max="2815" width="15.7109375" style="42" customWidth="1"/>
    <col min="2816" max="2816" width="17.42578125" style="42" customWidth="1"/>
    <col min="2817" max="2817" width="0" style="42" hidden="1" customWidth="1"/>
    <col min="2818" max="2818" width="16.42578125" style="42" customWidth="1"/>
    <col min="2819" max="2819" width="22" style="42" customWidth="1"/>
    <col min="2820" max="2820" width="20.7109375" style="42" customWidth="1"/>
    <col min="2821" max="2821" width="36.7109375" style="42" customWidth="1"/>
    <col min="2822" max="2822" width="17.7109375" style="42" customWidth="1"/>
    <col min="2823" max="2823" width="17.42578125" style="42" customWidth="1"/>
    <col min="2824" max="2824" width="16.140625" style="42" customWidth="1"/>
    <col min="2825" max="2825" width="21.7109375" style="42" customWidth="1"/>
    <col min="2826" max="2826" width="18.42578125" style="42" customWidth="1"/>
    <col min="2827" max="2827" width="21.42578125" style="42" customWidth="1"/>
    <col min="2828" max="2828" width="24.28515625" style="42" customWidth="1"/>
    <col min="2829" max="2829" width="20.42578125" style="42" customWidth="1"/>
    <col min="2830" max="2830" width="35" style="42" customWidth="1"/>
    <col min="2831" max="2831" width="18.42578125" style="42" customWidth="1"/>
    <col min="2832" max="2832" width="19.7109375" style="42" customWidth="1"/>
    <col min="2833" max="2833" width="17.42578125" style="42" customWidth="1"/>
    <col min="2834" max="3069" width="8.7109375" style="42"/>
    <col min="3070" max="3071" width="15.7109375" style="42" customWidth="1"/>
    <col min="3072" max="3072" width="17.42578125" style="42" customWidth="1"/>
    <col min="3073" max="3073" width="0" style="42" hidden="1" customWidth="1"/>
    <col min="3074" max="3074" width="16.42578125" style="42" customWidth="1"/>
    <col min="3075" max="3075" width="22" style="42" customWidth="1"/>
    <col min="3076" max="3076" width="20.7109375" style="42" customWidth="1"/>
    <col min="3077" max="3077" width="36.7109375" style="42" customWidth="1"/>
    <col min="3078" max="3078" width="17.7109375" style="42" customWidth="1"/>
    <col min="3079" max="3079" width="17.42578125" style="42" customWidth="1"/>
    <col min="3080" max="3080" width="16.140625" style="42" customWidth="1"/>
    <col min="3081" max="3081" width="21.7109375" style="42" customWidth="1"/>
    <col min="3082" max="3082" width="18.42578125" style="42" customWidth="1"/>
    <col min="3083" max="3083" width="21.42578125" style="42" customWidth="1"/>
    <col min="3084" max="3084" width="24.28515625" style="42" customWidth="1"/>
    <col min="3085" max="3085" width="20.42578125" style="42" customWidth="1"/>
    <col min="3086" max="3086" width="35" style="42" customWidth="1"/>
    <col min="3087" max="3087" width="18.42578125" style="42" customWidth="1"/>
    <col min="3088" max="3088" width="19.7109375" style="42" customWidth="1"/>
    <col min="3089" max="3089" width="17.42578125" style="42" customWidth="1"/>
    <col min="3090" max="3325" width="8.7109375" style="42"/>
    <col min="3326" max="3327" width="15.7109375" style="42" customWidth="1"/>
    <col min="3328" max="3328" width="17.42578125" style="42" customWidth="1"/>
    <col min="3329" max="3329" width="0" style="42" hidden="1" customWidth="1"/>
    <col min="3330" max="3330" width="16.42578125" style="42" customWidth="1"/>
    <col min="3331" max="3331" width="22" style="42" customWidth="1"/>
    <col min="3332" max="3332" width="20.7109375" style="42" customWidth="1"/>
    <col min="3333" max="3333" width="36.7109375" style="42" customWidth="1"/>
    <col min="3334" max="3334" width="17.7109375" style="42" customWidth="1"/>
    <col min="3335" max="3335" width="17.42578125" style="42" customWidth="1"/>
    <col min="3336" max="3336" width="16.140625" style="42" customWidth="1"/>
    <col min="3337" max="3337" width="21.7109375" style="42" customWidth="1"/>
    <col min="3338" max="3338" width="18.42578125" style="42" customWidth="1"/>
    <col min="3339" max="3339" width="21.42578125" style="42" customWidth="1"/>
    <col min="3340" max="3340" width="24.28515625" style="42" customWidth="1"/>
    <col min="3341" max="3341" width="20.42578125" style="42" customWidth="1"/>
    <col min="3342" max="3342" width="35" style="42" customWidth="1"/>
    <col min="3343" max="3343" width="18.42578125" style="42" customWidth="1"/>
    <col min="3344" max="3344" width="19.7109375" style="42" customWidth="1"/>
    <col min="3345" max="3345" width="17.42578125" style="42" customWidth="1"/>
    <col min="3346" max="3581" width="8.7109375" style="42"/>
    <col min="3582" max="3583" width="15.7109375" style="42" customWidth="1"/>
    <col min="3584" max="3584" width="17.42578125" style="42" customWidth="1"/>
    <col min="3585" max="3585" width="0" style="42" hidden="1" customWidth="1"/>
    <col min="3586" max="3586" width="16.42578125" style="42" customWidth="1"/>
    <col min="3587" max="3587" width="22" style="42" customWidth="1"/>
    <col min="3588" max="3588" width="20.7109375" style="42" customWidth="1"/>
    <col min="3589" max="3589" width="36.7109375" style="42" customWidth="1"/>
    <col min="3590" max="3590" width="17.7109375" style="42" customWidth="1"/>
    <col min="3591" max="3591" width="17.42578125" style="42" customWidth="1"/>
    <col min="3592" max="3592" width="16.140625" style="42" customWidth="1"/>
    <col min="3593" max="3593" width="21.7109375" style="42" customWidth="1"/>
    <col min="3594" max="3594" width="18.42578125" style="42" customWidth="1"/>
    <col min="3595" max="3595" width="21.42578125" style="42" customWidth="1"/>
    <col min="3596" max="3596" width="24.28515625" style="42" customWidth="1"/>
    <col min="3597" max="3597" width="20.42578125" style="42" customWidth="1"/>
    <col min="3598" max="3598" width="35" style="42" customWidth="1"/>
    <col min="3599" max="3599" width="18.42578125" style="42" customWidth="1"/>
    <col min="3600" max="3600" width="19.7109375" style="42" customWidth="1"/>
    <col min="3601" max="3601" width="17.42578125" style="42" customWidth="1"/>
    <col min="3602" max="3837" width="8.7109375" style="42"/>
    <col min="3838" max="3839" width="15.7109375" style="42" customWidth="1"/>
    <col min="3840" max="3840" width="17.42578125" style="42" customWidth="1"/>
    <col min="3841" max="3841" width="0" style="42" hidden="1" customWidth="1"/>
    <col min="3842" max="3842" width="16.42578125" style="42" customWidth="1"/>
    <col min="3843" max="3843" width="22" style="42" customWidth="1"/>
    <col min="3844" max="3844" width="20.7109375" style="42" customWidth="1"/>
    <col min="3845" max="3845" width="36.7109375" style="42" customWidth="1"/>
    <col min="3846" max="3846" width="17.7109375" style="42" customWidth="1"/>
    <col min="3847" max="3847" width="17.42578125" style="42" customWidth="1"/>
    <col min="3848" max="3848" width="16.140625" style="42" customWidth="1"/>
    <col min="3849" max="3849" width="21.7109375" style="42" customWidth="1"/>
    <col min="3850" max="3850" width="18.42578125" style="42" customWidth="1"/>
    <col min="3851" max="3851" width="21.42578125" style="42" customWidth="1"/>
    <col min="3852" max="3852" width="24.28515625" style="42" customWidth="1"/>
    <col min="3853" max="3853" width="20.42578125" style="42" customWidth="1"/>
    <col min="3854" max="3854" width="35" style="42" customWidth="1"/>
    <col min="3855" max="3855" width="18.42578125" style="42" customWidth="1"/>
    <col min="3856" max="3856" width="19.7109375" style="42" customWidth="1"/>
    <col min="3857" max="3857" width="17.42578125" style="42" customWidth="1"/>
    <col min="3858" max="4093" width="8.7109375" style="42"/>
    <col min="4094" max="4095" width="15.7109375" style="42" customWidth="1"/>
    <col min="4096" max="4096" width="17.42578125" style="42" customWidth="1"/>
    <col min="4097" max="4097" width="0" style="42" hidden="1" customWidth="1"/>
    <col min="4098" max="4098" width="16.42578125" style="42" customWidth="1"/>
    <col min="4099" max="4099" width="22" style="42" customWidth="1"/>
    <col min="4100" max="4100" width="20.7109375" style="42" customWidth="1"/>
    <col min="4101" max="4101" width="36.7109375" style="42" customWidth="1"/>
    <col min="4102" max="4102" width="17.7109375" style="42" customWidth="1"/>
    <col min="4103" max="4103" width="17.42578125" style="42" customWidth="1"/>
    <col min="4104" max="4104" width="16.140625" style="42" customWidth="1"/>
    <col min="4105" max="4105" width="21.7109375" style="42" customWidth="1"/>
    <col min="4106" max="4106" width="18.42578125" style="42" customWidth="1"/>
    <col min="4107" max="4107" width="21.42578125" style="42" customWidth="1"/>
    <col min="4108" max="4108" width="24.28515625" style="42" customWidth="1"/>
    <col min="4109" max="4109" width="20.42578125" style="42" customWidth="1"/>
    <col min="4110" max="4110" width="35" style="42" customWidth="1"/>
    <col min="4111" max="4111" width="18.42578125" style="42" customWidth="1"/>
    <col min="4112" max="4112" width="19.7109375" style="42" customWidth="1"/>
    <col min="4113" max="4113" width="17.42578125" style="42" customWidth="1"/>
    <col min="4114" max="4349" width="8.7109375" style="42"/>
    <col min="4350" max="4351" width="15.7109375" style="42" customWidth="1"/>
    <col min="4352" max="4352" width="17.42578125" style="42" customWidth="1"/>
    <col min="4353" max="4353" width="0" style="42" hidden="1" customWidth="1"/>
    <col min="4354" max="4354" width="16.42578125" style="42" customWidth="1"/>
    <col min="4355" max="4355" width="22" style="42" customWidth="1"/>
    <col min="4356" max="4356" width="20.7109375" style="42" customWidth="1"/>
    <col min="4357" max="4357" width="36.7109375" style="42" customWidth="1"/>
    <col min="4358" max="4358" width="17.7109375" style="42" customWidth="1"/>
    <col min="4359" max="4359" width="17.42578125" style="42" customWidth="1"/>
    <col min="4360" max="4360" width="16.140625" style="42" customWidth="1"/>
    <col min="4361" max="4361" width="21.7109375" style="42" customWidth="1"/>
    <col min="4362" max="4362" width="18.42578125" style="42" customWidth="1"/>
    <col min="4363" max="4363" width="21.42578125" style="42" customWidth="1"/>
    <col min="4364" max="4364" width="24.28515625" style="42" customWidth="1"/>
    <col min="4365" max="4365" width="20.42578125" style="42" customWidth="1"/>
    <col min="4366" max="4366" width="35" style="42" customWidth="1"/>
    <col min="4367" max="4367" width="18.42578125" style="42" customWidth="1"/>
    <col min="4368" max="4368" width="19.7109375" style="42" customWidth="1"/>
    <col min="4369" max="4369" width="17.42578125" style="42" customWidth="1"/>
    <col min="4370" max="4605" width="8.7109375" style="42"/>
    <col min="4606" max="4607" width="15.7109375" style="42" customWidth="1"/>
    <col min="4608" max="4608" width="17.42578125" style="42" customWidth="1"/>
    <col min="4609" max="4609" width="0" style="42" hidden="1" customWidth="1"/>
    <col min="4610" max="4610" width="16.42578125" style="42" customWidth="1"/>
    <col min="4611" max="4611" width="22" style="42" customWidth="1"/>
    <col min="4612" max="4612" width="20.7109375" style="42" customWidth="1"/>
    <col min="4613" max="4613" width="36.7109375" style="42" customWidth="1"/>
    <col min="4614" max="4614" width="17.7109375" style="42" customWidth="1"/>
    <col min="4615" max="4615" width="17.42578125" style="42" customWidth="1"/>
    <col min="4616" max="4616" width="16.140625" style="42" customWidth="1"/>
    <col min="4617" max="4617" width="21.7109375" style="42" customWidth="1"/>
    <col min="4618" max="4618" width="18.42578125" style="42" customWidth="1"/>
    <col min="4619" max="4619" width="21.42578125" style="42" customWidth="1"/>
    <col min="4620" max="4620" width="24.28515625" style="42" customWidth="1"/>
    <col min="4621" max="4621" width="20.42578125" style="42" customWidth="1"/>
    <col min="4622" max="4622" width="35" style="42" customWidth="1"/>
    <col min="4623" max="4623" width="18.42578125" style="42" customWidth="1"/>
    <col min="4624" max="4624" width="19.7109375" style="42" customWidth="1"/>
    <col min="4625" max="4625" width="17.42578125" style="42" customWidth="1"/>
    <col min="4626" max="4861" width="8.7109375" style="42"/>
    <col min="4862" max="4863" width="15.7109375" style="42" customWidth="1"/>
    <col min="4864" max="4864" width="17.42578125" style="42" customWidth="1"/>
    <col min="4865" max="4865" width="0" style="42" hidden="1" customWidth="1"/>
    <col min="4866" max="4866" width="16.42578125" style="42" customWidth="1"/>
    <col min="4867" max="4867" width="22" style="42" customWidth="1"/>
    <col min="4868" max="4868" width="20.7109375" style="42" customWidth="1"/>
    <col min="4869" max="4869" width="36.7109375" style="42" customWidth="1"/>
    <col min="4870" max="4870" width="17.7109375" style="42" customWidth="1"/>
    <col min="4871" max="4871" width="17.42578125" style="42" customWidth="1"/>
    <col min="4872" max="4872" width="16.140625" style="42" customWidth="1"/>
    <col min="4873" max="4873" width="21.7109375" style="42" customWidth="1"/>
    <col min="4874" max="4874" width="18.42578125" style="42" customWidth="1"/>
    <col min="4875" max="4875" width="21.42578125" style="42" customWidth="1"/>
    <col min="4876" max="4876" width="24.28515625" style="42" customWidth="1"/>
    <col min="4877" max="4877" width="20.42578125" style="42" customWidth="1"/>
    <col min="4878" max="4878" width="35" style="42" customWidth="1"/>
    <col min="4879" max="4879" width="18.42578125" style="42" customWidth="1"/>
    <col min="4880" max="4880" width="19.7109375" style="42" customWidth="1"/>
    <col min="4881" max="4881" width="17.42578125" style="42" customWidth="1"/>
    <col min="4882" max="5117" width="8.7109375" style="42"/>
    <col min="5118" max="5119" width="15.7109375" style="42" customWidth="1"/>
    <col min="5120" max="5120" width="17.42578125" style="42" customWidth="1"/>
    <col min="5121" max="5121" width="0" style="42" hidden="1" customWidth="1"/>
    <col min="5122" max="5122" width="16.42578125" style="42" customWidth="1"/>
    <col min="5123" max="5123" width="22" style="42" customWidth="1"/>
    <col min="5124" max="5124" width="20.7109375" style="42" customWidth="1"/>
    <col min="5125" max="5125" width="36.7109375" style="42" customWidth="1"/>
    <col min="5126" max="5126" width="17.7109375" style="42" customWidth="1"/>
    <col min="5127" max="5127" width="17.42578125" style="42" customWidth="1"/>
    <col min="5128" max="5128" width="16.140625" style="42" customWidth="1"/>
    <col min="5129" max="5129" width="21.7109375" style="42" customWidth="1"/>
    <col min="5130" max="5130" width="18.42578125" style="42" customWidth="1"/>
    <col min="5131" max="5131" width="21.42578125" style="42" customWidth="1"/>
    <col min="5132" max="5132" width="24.28515625" style="42" customWidth="1"/>
    <col min="5133" max="5133" width="20.42578125" style="42" customWidth="1"/>
    <col min="5134" max="5134" width="35" style="42" customWidth="1"/>
    <col min="5135" max="5135" width="18.42578125" style="42" customWidth="1"/>
    <col min="5136" max="5136" width="19.7109375" style="42" customWidth="1"/>
    <col min="5137" max="5137" width="17.42578125" style="42" customWidth="1"/>
    <col min="5138" max="5373" width="8.7109375" style="42"/>
    <col min="5374" max="5375" width="15.7109375" style="42" customWidth="1"/>
    <col min="5376" max="5376" width="17.42578125" style="42" customWidth="1"/>
    <col min="5377" max="5377" width="0" style="42" hidden="1" customWidth="1"/>
    <col min="5378" max="5378" width="16.42578125" style="42" customWidth="1"/>
    <col min="5379" max="5379" width="22" style="42" customWidth="1"/>
    <col min="5380" max="5380" width="20.7109375" style="42" customWidth="1"/>
    <col min="5381" max="5381" width="36.7109375" style="42" customWidth="1"/>
    <col min="5382" max="5382" width="17.7109375" style="42" customWidth="1"/>
    <col min="5383" max="5383" width="17.42578125" style="42" customWidth="1"/>
    <col min="5384" max="5384" width="16.140625" style="42" customWidth="1"/>
    <col min="5385" max="5385" width="21.7109375" style="42" customWidth="1"/>
    <col min="5386" max="5386" width="18.42578125" style="42" customWidth="1"/>
    <col min="5387" max="5387" width="21.42578125" style="42" customWidth="1"/>
    <col min="5388" max="5388" width="24.28515625" style="42" customWidth="1"/>
    <col min="5389" max="5389" width="20.42578125" style="42" customWidth="1"/>
    <col min="5390" max="5390" width="35" style="42" customWidth="1"/>
    <col min="5391" max="5391" width="18.42578125" style="42" customWidth="1"/>
    <col min="5392" max="5392" width="19.7109375" style="42" customWidth="1"/>
    <col min="5393" max="5393" width="17.42578125" style="42" customWidth="1"/>
    <col min="5394" max="5629" width="8.7109375" style="42"/>
    <col min="5630" max="5631" width="15.7109375" style="42" customWidth="1"/>
    <col min="5632" max="5632" width="17.42578125" style="42" customWidth="1"/>
    <col min="5633" max="5633" width="0" style="42" hidden="1" customWidth="1"/>
    <col min="5634" max="5634" width="16.42578125" style="42" customWidth="1"/>
    <col min="5635" max="5635" width="22" style="42" customWidth="1"/>
    <col min="5636" max="5636" width="20.7109375" style="42" customWidth="1"/>
    <col min="5637" max="5637" width="36.7109375" style="42" customWidth="1"/>
    <col min="5638" max="5638" width="17.7109375" style="42" customWidth="1"/>
    <col min="5639" max="5639" width="17.42578125" style="42" customWidth="1"/>
    <col min="5640" max="5640" width="16.140625" style="42" customWidth="1"/>
    <col min="5641" max="5641" width="21.7109375" style="42" customWidth="1"/>
    <col min="5642" max="5642" width="18.42578125" style="42" customWidth="1"/>
    <col min="5643" max="5643" width="21.42578125" style="42" customWidth="1"/>
    <col min="5644" max="5644" width="24.28515625" style="42" customWidth="1"/>
    <col min="5645" max="5645" width="20.42578125" style="42" customWidth="1"/>
    <col min="5646" max="5646" width="35" style="42" customWidth="1"/>
    <col min="5647" max="5647" width="18.42578125" style="42" customWidth="1"/>
    <col min="5648" max="5648" width="19.7109375" style="42" customWidth="1"/>
    <col min="5649" max="5649" width="17.42578125" style="42" customWidth="1"/>
    <col min="5650" max="5885" width="8.7109375" style="42"/>
    <col min="5886" max="5887" width="15.7109375" style="42" customWidth="1"/>
    <col min="5888" max="5888" width="17.42578125" style="42" customWidth="1"/>
    <col min="5889" max="5889" width="0" style="42" hidden="1" customWidth="1"/>
    <col min="5890" max="5890" width="16.42578125" style="42" customWidth="1"/>
    <col min="5891" max="5891" width="22" style="42" customWidth="1"/>
    <col min="5892" max="5892" width="20.7109375" style="42" customWidth="1"/>
    <col min="5893" max="5893" width="36.7109375" style="42" customWidth="1"/>
    <col min="5894" max="5894" width="17.7109375" style="42" customWidth="1"/>
    <col min="5895" max="5895" width="17.42578125" style="42" customWidth="1"/>
    <col min="5896" max="5896" width="16.140625" style="42" customWidth="1"/>
    <col min="5897" max="5897" width="21.7109375" style="42" customWidth="1"/>
    <col min="5898" max="5898" width="18.42578125" style="42" customWidth="1"/>
    <col min="5899" max="5899" width="21.42578125" style="42" customWidth="1"/>
    <col min="5900" max="5900" width="24.28515625" style="42" customWidth="1"/>
    <col min="5901" max="5901" width="20.42578125" style="42" customWidth="1"/>
    <col min="5902" max="5902" width="35" style="42" customWidth="1"/>
    <col min="5903" max="5903" width="18.42578125" style="42" customWidth="1"/>
    <col min="5904" max="5904" width="19.7109375" style="42" customWidth="1"/>
    <col min="5905" max="5905" width="17.42578125" style="42" customWidth="1"/>
    <col min="5906" max="6141" width="8.7109375" style="42"/>
    <col min="6142" max="6143" width="15.7109375" style="42" customWidth="1"/>
    <col min="6144" max="6144" width="17.42578125" style="42" customWidth="1"/>
    <col min="6145" max="6145" width="0" style="42" hidden="1" customWidth="1"/>
    <col min="6146" max="6146" width="16.42578125" style="42" customWidth="1"/>
    <col min="6147" max="6147" width="22" style="42" customWidth="1"/>
    <col min="6148" max="6148" width="20.7109375" style="42" customWidth="1"/>
    <col min="6149" max="6149" width="36.7109375" style="42" customWidth="1"/>
    <col min="6150" max="6150" width="17.7109375" style="42" customWidth="1"/>
    <col min="6151" max="6151" width="17.42578125" style="42" customWidth="1"/>
    <col min="6152" max="6152" width="16.140625" style="42" customWidth="1"/>
    <col min="6153" max="6153" width="21.7109375" style="42" customWidth="1"/>
    <col min="6154" max="6154" width="18.42578125" style="42" customWidth="1"/>
    <col min="6155" max="6155" width="21.42578125" style="42" customWidth="1"/>
    <col min="6156" max="6156" width="24.28515625" style="42" customWidth="1"/>
    <col min="6157" max="6157" width="20.42578125" style="42" customWidth="1"/>
    <col min="6158" max="6158" width="35" style="42" customWidth="1"/>
    <col min="6159" max="6159" width="18.42578125" style="42" customWidth="1"/>
    <col min="6160" max="6160" width="19.7109375" style="42" customWidth="1"/>
    <col min="6161" max="6161" width="17.42578125" style="42" customWidth="1"/>
    <col min="6162" max="6397" width="8.7109375" style="42"/>
    <col min="6398" max="6399" width="15.7109375" style="42" customWidth="1"/>
    <col min="6400" max="6400" width="17.42578125" style="42" customWidth="1"/>
    <col min="6401" max="6401" width="0" style="42" hidden="1" customWidth="1"/>
    <col min="6402" max="6402" width="16.42578125" style="42" customWidth="1"/>
    <col min="6403" max="6403" width="22" style="42" customWidth="1"/>
    <col min="6404" max="6404" width="20.7109375" style="42" customWidth="1"/>
    <col min="6405" max="6405" width="36.7109375" style="42" customWidth="1"/>
    <col min="6406" max="6406" width="17.7109375" style="42" customWidth="1"/>
    <col min="6407" max="6407" width="17.42578125" style="42" customWidth="1"/>
    <col min="6408" max="6408" width="16.140625" style="42" customWidth="1"/>
    <col min="6409" max="6409" width="21.7109375" style="42" customWidth="1"/>
    <col min="6410" max="6410" width="18.42578125" style="42" customWidth="1"/>
    <col min="6411" max="6411" width="21.42578125" style="42" customWidth="1"/>
    <col min="6412" max="6412" width="24.28515625" style="42" customWidth="1"/>
    <col min="6413" max="6413" width="20.42578125" style="42" customWidth="1"/>
    <col min="6414" max="6414" width="35" style="42" customWidth="1"/>
    <col min="6415" max="6415" width="18.42578125" style="42" customWidth="1"/>
    <col min="6416" max="6416" width="19.7109375" style="42" customWidth="1"/>
    <col min="6417" max="6417" width="17.42578125" style="42" customWidth="1"/>
    <col min="6418" max="6653" width="8.7109375" style="42"/>
    <col min="6654" max="6655" width="15.7109375" style="42" customWidth="1"/>
    <col min="6656" max="6656" width="17.42578125" style="42" customWidth="1"/>
    <col min="6657" max="6657" width="0" style="42" hidden="1" customWidth="1"/>
    <col min="6658" max="6658" width="16.42578125" style="42" customWidth="1"/>
    <col min="6659" max="6659" width="22" style="42" customWidth="1"/>
    <col min="6660" max="6660" width="20.7109375" style="42" customWidth="1"/>
    <col min="6661" max="6661" width="36.7109375" style="42" customWidth="1"/>
    <col min="6662" max="6662" width="17.7109375" style="42" customWidth="1"/>
    <col min="6663" max="6663" width="17.42578125" style="42" customWidth="1"/>
    <col min="6664" max="6664" width="16.140625" style="42" customWidth="1"/>
    <col min="6665" max="6665" width="21.7109375" style="42" customWidth="1"/>
    <col min="6666" max="6666" width="18.42578125" style="42" customWidth="1"/>
    <col min="6667" max="6667" width="21.42578125" style="42" customWidth="1"/>
    <col min="6668" max="6668" width="24.28515625" style="42" customWidth="1"/>
    <col min="6669" max="6669" width="20.42578125" style="42" customWidth="1"/>
    <col min="6670" max="6670" width="35" style="42" customWidth="1"/>
    <col min="6671" max="6671" width="18.42578125" style="42" customWidth="1"/>
    <col min="6672" max="6672" width="19.7109375" style="42" customWidth="1"/>
    <col min="6673" max="6673" width="17.42578125" style="42" customWidth="1"/>
    <col min="6674" max="6909" width="8.7109375" style="42"/>
    <col min="6910" max="6911" width="15.7109375" style="42" customWidth="1"/>
    <col min="6912" max="6912" width="17.42578125" style="42" customWidth="1"/>
    <col min="6913" max="6913" width="0" style="42" hidden="1" customWidth="1"/>
    <col min="6914" max="6914" width="16.42578125" style="42" customWidth="1"/>
    <col min="6915" max="6915" width="22" style="42" customWidth="1"/>
    <col min="6916" max="6916" width="20.7109375" style="42" customWidth="1"/>
    <col min="6917" max="6917" width="36.7109375" style="42" customWidth="1"/>
    <col min="6918" max="6918" width="17.7109375" style="42" customWidth="1"/>
    <col min="6919" max="6919" width="17.42578125" style="42" customWidth="1"/>
    <col min="6920" max="6920" width="16.140625" style="42" customWidth="1"/>
    <col min="6921" max="6921" width="21.7109375" style="42" customWidth="1"/>
    <col min="6922" max="6922" width="18.42578125" style="42" customWidth="1"/>
    <col min="6923" max="6923" width="21.42578125" style="42" customWidth="1"/>
    <col min="6924" max="6924" width="24.28515625" style="42" customWidth="1"/>
    <col min="6925" max="6925" width="20.42578125" style="42" customWidth="1"/>
    <col min="6926" max="6926" width="35" style="42" customWidth="1"/>
    <col min="6927" max="6927" width="18.42578125" style="42" customWidth="1"/>
    <col min="6928" max="6928" width="19.7109375" style="42" customWidth="1"/>
    <col min="6929" max="6929" width="17.42578125" style="42" customWidth="1"/>
    <col min="6930" max="7165" width="8.7109375" style="42"/>
    <col min="7166" max="7167" width="15.7109375" style="42" customWidth="1"/>
    <col min="7168" max="7168" width="17.42578125" style="42" customWidth="1"/>
    <col min="7169" max="7169" width="0" style="42" hidden="1" customWidth="1"/>
    <col min="7170" max="7170" width="16.42578125" style="42" customWidth="1"/>
    <col min="7171" max="7171" width="22" style="42" customWidth="1"/>
    <col min="7172" max="7172" width="20.7109375" style="42" customWidth="1"/>
    <col min="7173" max="7173" width="36.7109375" style="42" customWidth="1"/>
    <col min="7174" max="7174" width="17.7109375" style="42" customWidth="1"/>
    <col min="7175" max="7175" width="17.42578125" style="42" customWidth="1"/>
    <col min="7176" max="7176" width="16.140625" style="42" customWidth="1"/>
    <col min="7177" max="7177" width="21.7109375" style="42" customWidth="1"/>
    <col min="7178" max="7178" width="18.42578125" style="42" customWidth="1"/>
    <col min="7179" max="7179" width="21.42578125" style="42" customWidth="1"/>
    <col min="7180" max="7180" width="24.28515625" style="42" customWidth="1"/>
    <col min="7181" max="7181" width="20.42578125" style="42" customWidth="1"/>
    <col min="7182" max="7182" width="35" style="42" customWidth="1"/>
    <col min="7183" max="7183" width="18.42578125" style="42" customWidth="1"/>
    <col min="7184" max="7184" width="19.7109375" style="42" customWidth="1"/>
    <col min="7185" max="7185" width="17.42578125" style="42" customWidth="1"/>
    <col min="7186" max="7421" width="8.7109375" style="42"/>
    <col min="7422" max="7423" width="15.7109375" style="42" customWidth="1"/>
    <col min="7424" max="7424" width="17.42578125" style="42" customWidth="1"/>
    <col min="7425" max="7425" width="0" style="42" hidden="1" customWidth="1"/>
    <col min="7426" max="7426" width="16.42578125" style="42" customWidth="1"/>
    <col min="7427" max="7427" width="22" style="42" customWidth="1"/>
    <col min="7428" max="7428" width="20.7109375" style="42" customWidth="1"/>
    <col min="7429" max="7429" width="36.7109375" style="42" customWidth="1"/>
    <col min="7430" max="7430" width="17.7109375" style="42" customWidth="1"/>
    <col min="7431" max="7431" width="17.42578125" style="42" customWidth="1"/>
    <col min="7432" max="7432" width="16.140625" style="42" customWidth="1"/>
    <col min="7433" max="7433" width="21.7109375" style="42" customWidth="1"/>
    <col min="7434" max="7434" width="18.42578125" style="42" customWidth="1"/>
    <col min="7435" max="7435" width="21.42578125" style="42" customWidth="1"/>
    <col min="7436" max="7436" width="24.28515625" style="42" customWidth="1"/>
    <col min="7437" max="7437" width="20.42578125" style="42" customWidth="1"/>
    <col min="7438" max="7438" width="35" style="42" customWidth="1"/>
    <col min="7439" max="7439" width="18.42578125" style="42" customWidth="1"/>
    <col min="7440" max="7440" width="19.7109375" style="42" customWidth="1"/>
    <col min="7441" max="7441" width="17.42578125" style="42" customWidth="1"/>
    <col min="7442" max="7677" width="8.7109375" style="42"/>
    <col min="7678" max="7679" width="15.7109375" style="42" customWidth="1"/>
    <col min="7680" max="7680" width="17.42578125" style="42" customWidth="1"/>
    <col min="7681" max="7681" width="0" style="42" hidden="1" customWidth="1"/>
    <col min="7682" max="7682" width="16.42578125" style="42" customWidth="1"/>
    <col min="7683" max="7683" width="22" style="42" customWidth="1"/>
    <col min="7684" max="7684" width="20.7109375" style="42" customWidth="1"/>
    <col min="7685" max="7685" width="36.7109375" style="42" customWidth="1"/>
    <col min="7686" max="7686" width="17.7109375" style="42" customWidth="1"/>
    <col min="7687" max="7687" width="17.42578125" style="42" customWidth="1"/>
    <col min="7688" max="7688" width="16.140625" style="42" customWidth="1"/>
    <col min="7689" max="7689" width="21.7109375" style="42" customWidth="1"/>
    <col min="7690" max="7690" width="18.42578125" style="42" customWidth="1"/>
    <col min="7691" max="7691" width="21.42578125" style="42" customWidth="1"/>
    <col min="7692" max="7692" width="24.28515625" style="42" customWidth="1"/>
    <col min="7693" max="7693" width="20.42578125" style="42" customWidth="1"/>
    <col min="7694" max="7694" width="35" style="42" customWidth="1"/>
    <col min="7695" max="7695" width="18.42578125" style="42" customWidth="1"/>
    <col min="7696" max="7696" width="19.7109375" style="42" customWidth="1"/>
    <col min="7697" max="7697" width="17.42578125" style="42" customWidth="1"/>
    <col min="7698" max="7933" width="8.7109375" style="42"/>
    <col min="7934" max="7935" width="15.7109375" style="42" customWidth="1"/>
    <col min="7936" max="7936" width="17.42578125" style="42" customWidth="1"/>
    <col min="7937" max="7937" width="0" style="42" hidden="1" customWidth="1"/>
    <col min="7938" max="7938" width="16.42578125" style="42" customWidth="1"/>
    <col min="7939" max="7939" width="22" style="42" customWidth="1"/>
    <col min="7940" max="7940" width="20.7109375" style="42" customWidth="1"/>
    <col min="7941" max="7941" width="36.7109375" style="42" customWidth="1"/>
    <col min="7942" max="7942" width="17.7109375" style="42" customWidth="1"/>
    <col min="7943" max="7943" width="17.42578125" style="42" customWidth="1"/>
    <col min="7944" max="7944" width="16.140625" style="42" customWidth="1"/>
    <col min="7945" max="7945" width="21.7109375" style="42" customWidth="1"/>
    <col min="7946" max="7946" width="18.42578125" style="42" customWidth="1"/>
    <col min="7947" max="7947" width="21.42578125" style="42" customWidth="1"/>
    <col min="7948" max="7948" width="24.28515625" style="42" customWidth="1"/>
    <col min="7949" max="7949" width="20.42578125" style="42" customWidth="1"/>
    <col min="7950" max="7950" width="35" style="42" customWidth="1"/>
    <col min="7951" max="7951" width="18.42578125" style="42" customWidth="1"/>
    <col min="7952" max="7952" width="19.7109375" style="42" customWidth="1"/>
    <col min="7953" max="7953" width="17.42578125" style="42" customWidth="1"/>
    <col min="7954" max="8189" width="8.7109375" style="42"/>
    <col min="8190" max="8191" width="15.7109375" style="42" customWidth="1"/>
    <col min="8192" max="8192" width="17.42578125" style="42" customWidth="1"/>
    <col min="8193" max="8193" width="0" style="42" hidden="1" customWidth="1"/>
    <col min="8194" max="8194" width="16.42578125" style="42" customWidth="1"/>
    <col min="8195" max="8195" width="22" style="42" customWidth="1"/>
    <col min="8196" max="8196" width="20.7109375" style="42" customWidth="1"/>
    <col min="8197" max="8197" width="36.7109375" style="42" customWidth="1"/>
    <col min="8198" max="8198" width="17.7109375" style="42" customWidth="1"/>
    <col min="8199" max="8199" width="17.42578125" style="42" customWidth="1"/>
    <col min="8200" max="8200" width="16.140625" style="42" customWidth="1"/>
    <col min="8201" max="8201" width="21.7109375" style="42" customWidth="1"/>
    <col min="8202" max="8202" width="18.42578125" style="42" customWidth="1"/>
    <col min="8203" max="8203" width="21.42578125" style="42" customWidth="1"/>
    <col min="8204" max="8204" width="24.28515625" style="42" customWidth="1"/>
    <col min="8205" max="8205" width="20.42578125" style="42" customWidth="1"/>
    <col min="8206" max="8206" width="35" style="42" customWidth="1"/>
    <col min="8207" max="8207" width="18.42578125" style="42" customWidth="1"/>
    <col min="8208" max="8208" width="19.7109375" style="42" customWidth="1"/>
    <col min="8209" max="8209" width="17.42578125" style="42" customWidth="1"/>
    <col min="8210" max="8445" width="8.7109375" style="42"/>
    <col min="8446" max="8447" width="15.7109375" style="42" customWidth="1"/>
    <col min="8448" max="8448" width="17.42578125" style="42" customWidth="1"/>
    <col min="8449" max="8449" width="0" style="42" hidden="1" customWidth="1"/>
    <col min="8450" max="8450" width="16.42578125" style="42" customWidth="1"/>
    <col min="8451" max="8451" width="22" style="42" customWidth="1"/>
    <col min="8452" max="8452" width="20.7109375" style="42" customWidth="1"/>
    <col min="8453" max="8453" width="36.7109375" style="42" customWidth="1"/>
    <col min="8454" max="8454" width="17.7109375" style="42" customWidth="1"/>
    <col min="8455" max="8455" width="17.42578125" style="42" customWidth="1"/>
    <col min="8456" max="8456" width="16.140625" style="42" customWidth="1"/>
    <col min="8457" max="8457" width="21.7109375" style="42" customWidth="1"/>
    <col min="8458" max="8458" width="18.42578125" style="42" customWidth="1"/>
    <col min="8459" max="8459" width="21.42578125" style="42" customWidth="1"/>
    <col min="8460" max="8460" width="24.28515625" style="42" customWidth="1"/>
    <col min="8461" max="8461" width="20.42578125" style="42" customWidth="1"/>
    <col min="8462" max="8462" width="35" style="42" customWidth="1"/>
    <col min="8463" max="8463" width="18.42578125" style="42" customWidth="1"/>
    <col min="8464" max="8464" width="19.7109375" style="42" customWidth="1"/>
    <col min="8465" max="8465" width="17.42578125" style="42" customWidth="1"/>
    <col min="8466" max="8701" width="8.7109375" style="42"/>
    <col min="8702" max="8703" width="15.7109375" style="42" customWidth="1"/>
    <col min="8704" max="8704" width="17.42578125" style="42" customWidth="1"/>
    <col min="8705" max="8705" width="0" style="42" hidden="1" customWidth="1"/>
    <col min="8706" max="8706" width="16.42578125" style="42" customWidth="1"/>
    <col min="8707" max="8707" width="22" style="42" customWidth="1"/>
    <col min="8708" max="8708" width="20.7109375" style="42" customWidth="1"/>
    <col min="8709" max="8709" width="36.7109375" style="42" customWidth="1"/>
    <col min="8710" max="8710" width="17.7109375" style="42" customWidth="1"/>
    <col min="8711" max="8711" width="17.42578125" style="42" customWidth="1"/>
    <col min="8712" max="8712" width="16.140625" style="42" customWidth="1"/>
    <col min="8713" max="8713" width="21.7109375" style="42" customWidth="1"/>
    <col min="8714" max="8714" width="18.42578125" style="42" customWidth="1"/>
    <col min="8715" max="8715" width="21.42578125" style="42" customWidth="1"/>
    <col min="8716" max="8716" width="24.28515625" style="42" customWidth="1"/>
    <col min="8717" max="8717" width="20.42578125" style="42" customWidth="1"/>
    <col min="8718" max="8718" width="35" style="42" customWidth="1"/>
    <col min="8719" max="8719" width="18.42578125" style="42" customWidth="1"/>
    <col min="8720" max="8720" width="19.7109375" style="42" customWidth="1"/>
    <col min="8721" max="8721" width="17.42578125" style="42" customWidth="1"/>
    <col min="8722" max="8957" width="8.7109375" style="42"/>
    <col min="8958" max="8959" width="15.7109375" style="42" customWidth="1"/>
    <col min="8960" max="8960" width="17.42578125" style="42" customWidth="1"/>
    <col min="8961" max="8961" width="0" style="42" hidden="1" customWidth="1"/>
    <col min="8962" max="8962" width="16.42578125" style="42" customWidth="1"/>
    <col min="8963" max="8963" width="22" style="42" customWidth="1"/>
    <col min="8964" max="8964" width="20.7109375" style="42" customWidth="1"/>
    <col min="8965" max="8965" width="36.7109375" style="42" customWidth="1"/>
    <col min="8966" max="8966" width="17.7109375" style="42" customWidth="1"/>
    <col min="8967" max="8967" width="17.42578125" style="42" customWidth="1"/>
    <col min="8968" max="8968" width="16.140625" style="42" customWidth="1"/>
    <col min="8969" max="8969" width="21.7109375" style="42" customWidth="1"/>
    <col min="8970" max="8970" width="18.42578125" style="42" customWidth="1"/>
    <col min="8971" max="8971" width="21.42578125" style="42" customWidth="1"/>
    <col min="8972" max="8972" width="24.28515625" style="42" customWidth="1"/>
    <col min="8973" max="8973" width="20.42578125" style="42" customWidth="1"/>
    <col min="8974" max="8974" width="35" style="42" customWidth="1"/>
    <col min="8975" max="8975" width="18.42578125" style="42" customWidth="1"/>
    <col min="8976" max="8976" width="19.7109375" style="42" customWidth="1"/>
    <col min="8977" max="8977" width="17.42578125" style="42" customWidth="1"/>
    <col min="8978" max="9213" width="8.7109375" style="42"/>
    <col min="9214" max="9215" width="15.7109375" style="42" customWidth="1"/>
    <col min="9216" max="9216" width="17.42578125" style="42" customWidth="1"/>
    <col min="9217" max="9217" width="0" style="42" hidden="1" customWidth="1"/>
    <col min="9218" max="9218" width="16.42578125" style="42" customWidth="1"/>
    <col min="9219" max="9219" width="22" style="42" customWidth="1"/>
    <col min="9220" max="9220" width="20.7109375" style="42" customWidth="1"/>
    <col min="9221" max="9221" width="36.7109375" style="42" customWidth="1"/>
    <col min="9222" max="9222" width="17.7109375" style="42" customWidth="1"/>
    <col min="9223" max="9223" width="17.42578125" style="42" customWidth="1"/>
    <col min="9224" max="9224" width="16.140625" style="42" customWidth="1"/>
    <col min="9225" max="9225" width="21.7109375" style="42" customWidth="1"/>
    <col min="9226" max="9226" width="18.42578125" style="42" customWidth="1"/>
    <col min="9227" max="9227" width="21.42578125" style="42" customWidth="1"/>
    <col min="9228" max="9228" width="24.28515625" style="42" customWidth="1"/>
    <col min="9229" max="9229" width="20.42578125" style="42" customWidth="1"/>
    <col min="9230" max="9230" width="35" style="42" customWidth="1"/>
    <col min="9231" max="9231" width="18.42578125" style="42" customWidth="1"/>
    <col min="9232" max="9232" width="19.7109375" style="42" customWidth="1"/>
    <col min="9233" max="9233" width="17.42578125" style="42" customWidth="1"/>
    <col min="9234" max="9469" width="8.7109375" style="42"/>
    <col min="9470" max="9471" width="15.7109375" style="42" customWidth="1"/>
    <col min="9472" max="9472" width="17.42578125" style="42" customWidth="1"/>
    <col min="9473" max="9473" width="0" style="42" hidden="1" customWidth="1"/>
    <col min="9474" max="9474" width="16.42578125" style="42" customWidth="1"/>
    <col min="9475" max="9475" width="22" style="42" customWidth="1"/>
    <col min="9476" max="9476" width="20.7109375" style="42" customWidth="1"/>
    <col min="9477" max="9477" width="36.7109375" style="42" customWidth="1"/>
    <col min="9478" max="9478" width="17.7109375" style="42" customWidth="1"/>
    <col min="9479" max="9479" width="17.42578125" style="42" customWidth="1"/>
    <col min="9480" max="9480" width="16.140625" style="42" customWidth="1"/>
    <col min="9481" max="9481" width="21.7109375" style="42" customWidth="1"/>
    <col min="9482" max="9482" width="18.42578125" style="42" customWidth="1"/>
    <col min="9483" max="9483" width="21.42578125" style="42" customWidth="1"/>
    <col min="9484" max="9484" width="24.28515625" style="42" customWidth="1"/>
    <col min="9485" max="9485" width="20.42578125" style="42" customWidth="1"/>
    <col min="9486" max="9486" width="35" style="42" customWidth="1"/>
    <col min="9487" max="9487" width="18.42578125" style="42" customWidth="1"/>
    <col min="9488" max="9488" width="19.7109375" style="42" customWidth="1"/>
    <col min="9489" max="9489" width="17.42578125" style="42" customWidth="1"/>
    <col min="9490" max="9725" width="8.7109375" style="42"/>
    <col min="9726" max="9727" width="15.7109375" style="42" customWidth="1"/>
    <col min="9728" max="9728" width="17.42578125" style="42" customWidth="1"/>
    <col min="9729" max="9729" width="0" style="42" hidden="1" customWidth="1"/>
    <col min="9730" max="9730" width="16.42578125" style="42" customWidth="1"/>
    <col min="9731" max="9731" width="22" style="42" customWidth="1"/>
    <col min="9732" max="9732" width="20.7109375" style="42" customWidth="1"/>
    <col min="9733" max="9733" width="36.7109375" style="42" customWidth="1"/>
    <col min="9734" max="9734" width="17.7109375" style="42" customWidth="1"/>
    <col min="9735" max="9735" width="17.42578125" style="42" customWidth="1"/>
    <col min="9736" max="9736" width="16.140625" style="42" customWidth="1"/>
    <col min="9737" max="9737" width="21.7109375" style="42" customWidth="1"/>
    <col min="9738" max="9738" width="18.42578125" style="42" customWidth="1"/>
    <col min="9739" max="9739" width="21.42578125" style="42" customWidth="1"/>
    <col min="9740" max="9740" width="24.28515625" style="42" customWidth="1"/>
    <col min="9741" max="9741" width="20.42578125" style="42" customWidth="1"/>
    <col min="9742" max="9742" width="35" style="42" customWidth="1"/>
    <col min="9743" max="9743" width="18.42578125" style="42" customWidth="1"/>
    <col min="9744" max="9744" width="19.7109375" style="42" customWidth="1"/>
    <col min="9745" max="9745" width="17.42578125" style="42" customWidth="1"/>
    <col min="9746" max="9981" width="8.7109375" style="42"/>
    <col min="9982" max="9983" width="15.7109375" style="42" customWidth="1"/>
    <col min="9984" max="9984" width="17.42578125" style="42" customWidth="1"/>
    <col min="9985" max="9985" width="0" style="42" hidden="1" customWidth="1"/>
    <col min="9986" max="9986" width="16.42578125" style="42" customWidth="1"/>
    <col min="9987" max="9987" width="22" style="42" customWidth="1"/>
    <col min="9988" max="9988" width="20.7109375" style="42" customWidth="1"/>
    <col min="9989" max="9989" width="36.7109375" style="42" customWidth="1"/>
    <col min="9990" max="9990" width="17.7109375" style="42" customWidth="1"/>
    <col min="9991" max="9991" width="17.42578125" style="42" customWidth="1"/>
    <col min="9992" max="9992" width="16.140625" style="42" customWidth="1"/>
    <col min="9993" max="9993" width="21.7109375" style="42" customWidth="1"/>
    <col min="9994" max="9994" width="18.42578125" style="42" customWidth="1"/>
    <col min="9995" max="9995" width="21.42578125" style="42" customWidth="1"/>
    <col min="9996" max="9996" width="24.28515625" style="42" customWidth="1"/>
    <col min="9997" max="9997" width="20.42578125" style="42" customWidth="1"/>
    <col min="9998" max="9998" width="35" style="42" customWidth="1"/>
    <col min="9999" max="9999" width="18.42578125" style="42" customWidth="1"/>
    <col min="10000" max="10000" width="19.7109375" style="42" customWidth="1"/>
    <col min="10001" max="10001" width="17.42578125" style="42" customWidth="1"/>
    <col min="10002" max="10237" width="8.7109375" style="42"/>
    <col min="10238" max="10239" width="15.7109375" style="42" customWidth="1"/>
    <col min="10240" max="10240" width="17.42578125" style="42" customWidth="1"/>
    <col min="10241" max="10241" width="0" style="42" hidden="1" customWidth="1"/>
    <col min="10242" max="10242" width="16.42578125" style="42" customWidth="1"/>
    <col min="10243" max="10243" width="22" style="42" customWidth="1"/>
    <col min="10244" max="10244" width="20.7109375" style="42" customWidth="1"/>
    <col min="10245" max="10245" width="36.7109375" style="42" customWidth="1"/>
    <col min="10246" max="10246" width="17.7109375" style="42" customWidth="1"/>
    <col min="10247" max="10247" width="17.42578125" style="42" customWidth="1"/>
    <col min="10248" max="10248" width="16.140625" style="42" customWidth="1"/>
    <col min="10249" max="10249" width="21.7109375" style="42" customWidth="1"/>
    <col min="10250" max="10250" width="18.42578125" style="42" customWidth="1"/>
    <col min="10251" max="10251" width="21.42578125" style="42" customWidth="1"/>
    <col min="10252" max="10252" width="24.28515625" style="42" customWidth="1"/>
    <col min="10253" max="10253" width="20.42578125" style="42" customWidth="1"/>
    <col min="10254" max="10254" width="35" style="42" customWidth="1"/>
    <col min="10255" max="10255" width="18.42578125" style="42" customWidth="1"/>
    <col min="10256" max="10256" width="19.7109375" style="42" customWidth="1"/>
    <col min="10257" max="10257" width="17.42578125" style="42" customWidth="1"/>
    <col min="10258" max="10493" width="8.7109375" style="42"/>
    <col min="10494" max="10495" width="15.7109375" style="42" customWidth="1"/>
    <col min="10496" max="10496" width="17.42578125" style="42" customWidth="1"/>
    <col min="10497" max="10497" width="0" style="42" hidden="1" customWidth="1"/>
    <col min="10498" max="10498" width="16.42578125" style="42" customWidth="1"/>
    <col min="10499" max="10499" width="22" style="42" customWidth="1"/>
    <col min="10500" max="10500" width="20.7109375" style="42" customWidth="1"/>
    <col min="10501" max="10501" width="36.7109375" style="42" customWidth="1"/>
    <col min="10502" max="10502" width="17.7109375" style="42" customWidth="1"/>
    <col min="10503" max="10503" width="17.42578125" style="42" customWidth="1"/>
    <col min="10504" max="10504" width="16.140625" style="42" customWidth="1"/>
    <col min="10505" max="10505" width="21.7109375" style="42" customWidth="1"/>
    <col min="10506" max="10506" width="18.42578125" style="42" customWidth="1"/>
    <col min="10507" max="10507" width="21.42578125" style="42" customWidth="1"/>
    <col min="10508" max="10508" width="24.28515625" style="42" customWidth="1"/>
    <col min="10509" max="10509" width="20.42578125" style="42" customWidth="1"/>
    <col min="10510" max="10510" width="35" style="42" customWidth="1"/>
    <col min="10511" max="10511" width="18.42578125" style="42" customWidth="1"/>
    <col min="10512" max="10512" width="19.7109375" style="42" customWidth="1"/>
    <col min="10513" max="10513" width="17.42578125" style="42" customWidth="1"/>
    <col min="10514" max="10749" width="8.7109375" style="42"/>
    <col min="10750" max="10751" width="15.7109375" style="42" customWidth="1"/>
    <col min="10752" max="10752" width="17.42578125" style="42" customWidth="1"/>
    <col min="10753" max="10753" width="0" style="42" hidden="1" customWidth="1"/>
    <col min="10754" max="10754" width="16.42578125" style="42" customWidth="1"/>
    <col min="10755" max="10755" width="22" style="42" customWidth="1"/>
    <col min="10756" max="10756" width="20.7109375" style="42" customWidth="1"/>
    <col min="10757" max="10757" width="36.7109375" style="42" customWidth="1"/>
    <col min="10758" max="10758" width="17.7109375" style="42" customWidth="1"/>
    <col min="10759" max="10759" width="17.42578125" style="42" customWidth="1"/>
    <col min="10760" max="10760" width="16.140625" style="42" customWidth="1"/>
    <col min="10761" max="10761" width="21.7109375" style="42" customWidth="1"/>
    <col min="10762" max="10762" width="18.42578125" style="42" customWidth="1"/>
    <col min="10763" max="10763" width="21.42578125" style="42" customWidth="1"/>
    <col min="10764" max="10764" width="24.28515625" style="42" customWidth="1"/>
    <col min="10765" max="10765" width="20.42578125" style="42" customWidth="1"/>
    <col min="10766" max="10766" width="35" style="42" customWidth="1"/>
    <col min="10767" max="10767" width="18.42578125" style="42" customWidth="1"/>
    <col min="10768" max="10768" width="19.7109375" style="42" customWidth="1"/>
    <col min="10769" max="10769" width="17.42578125" style="42" customWidth="1"/>
    <col min="10770" max="11005" width="8.7109375" style="42"/>
    <col min="11006" max="11007" width="15.7109375" style="42" customWidth="1"/>
    <col min="11008" max="11008" width="17.42578125" style="42" customWidth="1"/>
    <col min="11009" max="11009" width="0" style="42" hidden="1" customWidth="1"/>
    <col min="11010" max="11010" width="16.42578125" style="42" customWidth="1"/>
    <col min="11011" max="11011" width="22" style="42" customWidth="1"/>
    <col min="11012" max="11012" width="20.7109375" style="42" customWidth="1"/>
    <col min="11013" max="11013" width="36.7109375" style="42" customWidth="1"/>
    <col min="11014" max="11014" width="17.7109375" style="42" customWidth="1"/>
    <col min="11015" max="11015" width="17.42578125" style="42" customWidth="1"/>
    <col min="11016" max="11016" width="16.140625" style="42" customWidth="1"/>
    <col min="11017" max="11017" width="21.7109375" style="42" customWidth="1"/>
    <col min="11018" max="11018" width="18.42578125" style="42" customWidth="1"/>
    <col min="11019" max="11019" width="21.42578125" style="42" customWidth="1"/>
    <col min="11020" max="11020" width="24.28515625" style="42" customWidth="1"/>
    <col min="11021" max="11021" width="20.42578125" style="42" customWidth="1"/>
    <col min="11022" max="11022" width="35" style="42" customWidth="1"/>
    <col min="11023" max="11023" width="18.42578125" style="42" customWidth="1"/>
    <col min="11024" max="11024" width="19.7109375" style="42" customWidth="1"/>
    <col min="11025" max="11025" width="17.42578125" style="42" customWidth="1"/>
    <col min="11026" max="11261" width="8.7109375" style="42"/>
    <col min="11262" max="11263" width="15.7109375" style="42" customWidth="1"/>
    <col min="11264" max="11264" width="17.42578125" style="42" customWidth="1"/>
    <col min="11265" max="11265" width="0" style="42" hidden="1" customWidth="1"/>
    <col min="11266" max="11266" width="16.42578125" style="42" customWidth="1"/>
    <col min="11267" max="11267" width="22" style="42" customWidth="1"/>
    <col min="11268" max="11268" width="20.7109375" style="42" customWidth="1"/>
    <col min="11269" max="11269" width="36.7109375" style="42" customWidth="1"/>
    <col min="11270" max="11270" width="17.7109375" style="42" customWidth="1"/>
    <col min="11271" max="11271" width="17.42578125" style="42" customWidth="1"/>
    <col min="11272" max="11272" width="16.140625" style="42" customWidth="1"/>
    <col min="11273" max="11273" width="21.7109375" style="42" customWidth="1"/>
    <col min="11274" max="11274" width="18.42578125" style="42" customWidth="1"/>
    <col min="11275" max="11275" width="21.42578125" style="42" customWidth="1"/>
    <col min="11276" max="11276" width="24.28515625" style="42" customWidth="1"/>
    <col min="11277" max="11277" width="20.42578125" style="42" customWidth="1"/>
    <col min="11278" max="11278" width="35" style="42" customWidth="1"/>
    <col min="11279" max="11279" width="18.42578125" style="42" customWidth="1"/>
    <col min="11280" max="11280" width="19.7109375" style="42" customWidth="1"/>
    <col min="11281" max="11281" width="17.42578125" style="42" customWidth="1"/>
    <col min="11282" max="11517" width="8.7109375" style="42"/>
    <col min="11518" max="11519" width="15.7109375" style="42" customWidth="1"/>
    <col min="11520" max="11520" width="17.42578125" style="42" customWidth="1"/>
    <col min="11521" max="11521" width="0" style="42" hidden="1" customWidth="1"/>
    <col min="11522" max="11522" width="16.42578125" style="42" customWidth="1"/>
    <col min="11523" max="11523" width="22" style="42" customWidth="1"/>
    <col min="11524" max="11524" width="20.7109375" style="42" customWidth="1"/>
    <col min="11525" max="11525" width="36.7109375" style="42" customWidth="1"/>
    <col min="11526" max="11526" width="17.7109375" style="42" customWidth="1"/>
    <col min="11527" max="11527" width="17.42578125" style="42" customWidth="1"/>
    <col min="11528" max="11528" width="16.140625" style="42" customWidth="1"/>
    <col min="11529" max="11529" width="21.7109375" style="42" customWidth="1"/>
    <col min="11530" max="11530" width="18.42578125" style="42" customWidth="1"/>
    <col min="11531" max="11531" width="21.42578125" style="42" customWidth="1"/>
    <col min="11532" max="11532" width="24.28515625" style="42" customWidth="1"/>
    <col min="11533" max="11533" width="20.42578125" style="42" customWidth="1"/>
    <col min="11534" max="11534" width="35" style="42" customWidth="1"/>
    <col min="11535" max="11535" width="18.42578125" style="42" customWidth="1"/>
    <col min="11536" max="11536" width="19.7109375" style="42" customWidth="1"/>
    <col min="11537" max="11537" width="17.42578125" style="42" customWidth="1"/>
    <col min="11538" max="11773" width="8.7109375" style="42"/>
    <col min="11774" max="11775" width="15.7109375" style="42" customWidth="1"/>
    <col min="11776" max="11776" width="17.42578125" style="42" customWidth="1"/>
    <col min="11777" max="11777" width="0" style="42" hidden="1" customWidth="1"/>
    <col min="11778" max="11778" width="16.42578125" style="42" customWidth="1"/>
    <col min="11779" max="11779" width="22" style="42" customWidth="1"/>
    <col min="11780" max="11780" width="20.7109375" style="42" customWidth="1"/>
    <col min="11781" max="11781" width="36.7109375" style="42" customWidth="1"/>
    <col min="11782" max="11782" width="17.7109375" style="42" customWidth="1"/>
    <col min="11783" max="11783" width="17.42578125" style="42" customWidth="1"/>
    <col min="11784" max="11784" width="16.140625" style="42" customWidth="1"/>
    <col min="11785" max="11785" width="21.7109375" style="42" customWidth="1"/>
    <col min="11786" max="11786" width="18.42578125" style="42" customWidth="1"/>
    <col min="11787" max="11787" width="21.42578125" style="42" customWidth="1"/>
    <col min="11788" max="11788" width="24.28515625" style="42" customWidth="1"/>
    <col min="11789" max="11789" width="20.42578125" style="42" customWidth="1"/>
    <col min="11790" max="11790" width="35" style="42" customWidth="1"/>
    <col min="11791" max="11791" width="18.42578125" style="42" customWidth="1"/>
    <col min="11792" max="11792" width="19.7109375" style="42" customWidth="1"/>
    <col min="11793" max="11793" width="17.42578125" style="42" customWidth="1"/>
    <col min="11794" max="12029" width="8.7109375" style="42"/>
    <col min="12030" max="12031" width="15.7109375" style="42" customWidth="1"/>
    <col min="12032" max="12032" width="17.42578125" style="42" customWidth="1"/>
    <col min="12033" max="12033" width="0" style="42" hidden="1" customWidth="1"/>
    <col min="12034" max="12034" width="16.42578125" style="42" customWidth="1"/>
    <col min="12035" max="12035" width="22" style="42" customWidth="1"/>
    <col min="12036" max="12036" width="20.7109375" style="42" customWidth="1"/>
    <col min="12037" max="12037" width="36.7109375" style="42" customWidth="1"/>
    <col min="12038" max="12038" width="17.7109375" style="42" customWidth="1"/>
    <col min="12039" max="12039" width="17.42578125" style="42" customWidth="1"/>
    <col min="12040" max="12040" width="16.140625" style="42" customWidth="1"/>
    <col min="12041" max="12041" width="21.7109375" style="42" customWidth="1"/>
    <col min="12042" max="12042" width="18.42578125" style="42" customWidth="1"/>
    <col min="12043" max="12043" width="21.42578125" style="42" customWidth="1"/>
    <col min="12044" max="12044" width="24.28515625" style="42" customWidth="1"/>
    <col min="12045" max="12045" width="20.42578125" style="42" customWidth="1"/>
    <col min="12046" max="12046" width="35" style="42" customWidth="1"/>
    <col min="12047" max="12047" width="18.42578125" style="42" customWidth="1"/>
    <col min="12048" max="12048" width="19.7109375" style="42" customWidth="1"/>
    <col min="12049" max="12049" width="17.42578125" style="42" customWidth="1"/>
    <col min="12050" max="12285" width="8.7109375" style="42"/>
    <col min="12286" max="12287" width="15.7109375" style="42" customWidth="1"/>
    <col min="12288" max="12288" width="17.42578125" style="42" customWidth="1"/>
    <col min="12289" max="12289" width="0" style="42" hidden="1" customWidth="1"/>
    <col min="12290" max="12290" width="16.42578125" style="42" customWidth="1"/>
    <col min="12291" max="12291" width="22" style="42" customWidth="1"/>
    <col min="12292" max="12292" width="20.7109375" style="42" customWidth="1"/>
    <col min="12293" max="12293" width="36.7109375" style="42" customWidth="1"/>
    <col min="12294" max="12294" width="17.7109375" style="42" customWidth="1"/>
    <col min="12295" max="12295" width="17.42578125" style="42" customWidth="1"/>
    <col min="12296" max="12296" width="16.140625" style="42" customWidth="1"/>
    <col min="12297" max="12297" width="21.7109375" style="42" customWidth="1"/>
    <col min="12298" max="12298" width="18.42578125" style="42" customWidth="1"/>
    <col min="12299" max="12299" width="21.42578125" style="42" customWidth="1"/>
    <col min="12300" max="12300" width="24.28515625" style="42" customWidth="1"/>
    <col min="12301" max="12301" width="20.42578125" style="42" customWidth="1"/>
    <col min="12302" max="12302" width="35" style="42" customWidth="1"/>
    <col min="12303" max="12303" width="18.42578125" style="42" customWidth="1"/>
    <col min="12304" max="12304" width="19.7109375" style="42" customWidth="1"/>
    <col min="12305" max="12305" width="17.42578125" style="42" customWidth="1"/>
    <col min="12306" max="12541" width="8.7109375" style="42"/>
    <col min="12542" max="12543" width="15.7109375" style="42" customWidth="1"/>
    <col min="12544" max="12544" width="17.42578125" style="42" customWidth="1"/>
    <col min="12545" max="12545" width="0" style="42" hidden="1" customWidth="1"/>
    <col min="12546" max="12546" width="16.42578125" style="42" customWidth="1"/>
    <col min="12547" max="12547" width="22" style="42" customWidth="1"/>
    <col min="12548" max="12548" width="20.7109375" style="42" customWidth="1"/>
    <col min="12549" max="12549" width="36.7109375" style="42" customWidth="1"/>
    <col min="12550" max="12550" width="17.7109375" style="42" customWidth="1"/>
    <col min="12551" max="12551" width="17.42578125" style="42" customWidth="1"/>
    <col min="12552" max="12552" width="16.140625" style="42" customWidth="1"/>
    <col min="12553" max="12553" width="21.7109375" style="42" customWidth="1"/>
    <col min="12554" max="12554" width="18.42578125" style="42" customWidth="1"/>
    <col min="12555" max="12555" width="21.42578125" style="42" customWidth="1"/>
    <col min="12556" max="12556" width="24.28515625" style="42" customWidth="1"/>
    <col min="12557" max="12557" width="20.42578125" style="42" customWidth="1"/>
    <col min="12558" max="12558" width="35" style="42" customWidth="1"/>
    <col min="12559" max="12559" width="18.42578125" style="42" customWidth="1"/>
    <col min="12560" max="12560" width="19.7109375" style="42" customWidth="1"/>
    <col min="12561" max="12561" width="17.42578125" style="42" customWidth="1"/>
    <col min="12562" max="12797" width="8.7109375" style="42"/>
    <col min="12798" max="12799" width="15.7109375" style="42" customWidth="1"/>
    <col min="12800" max="12800" width="17.42578125" style="42" customWidth="1"/>
    <col min="12801" max="12801" width="0" style="42" hidden="1" customWidth="1"/>
    <col min="12802" max="12802" width="16.42578125" style="42" customWidth="1"/>
    <col min="12803" max="12803" width="22" style="42" customWidth="1"/>
    <col min="12804" max="12804" width="20.7109375" style="42" customWidth="1"/>
    <col min="12805" max="12805" width="36.7109375" style="42" customWidth="1"/>
    <col min="12806" max="12806" width="17.7109375" style="42" customWidth="1"/>
    <col min="12807" max="12807" width="17.42578125" style="42" customWidth="1"/>
    <col min="12808" max="12808" width="16.140625" style="42" customWidth="1"/>
    <col min="12809" max="12809" width="21.7109375" style="42" customWidth="1"/>
    <col min="12810" max="12810" width="18.42578125" style="42" customWidth="1"/>
    <col min="12811" max="12811" width="21.42578125" style="42" customWidth="1"/>
    <col min="12812" max="12812" width="24.28515625" style="42" customWidth="1"/>
    <col min="12813" max="12813" width="20.42578125" style="42" customWidth="1"/>
    <col min="12814" max="12814" width="35" style="42" customWidth="1"/>
    <col min="12815" max="12815" width="18.42578125" style="42" customWidth="1"/>
    <col min="12816" max="12816" width="19.7109375" style="42" customWidth="1"/>
    <col min="12817" max="12817" width="17.42578125" style="42" customWidth="1"/>
    <col min="12818" max="13053" width="8.7109375" style="42"/>
    <col min="13054" max="13055" width="15.7109375" style="42" customWidth="1"/>
    <col min="13056" max="13056" width="17.42578125" style="42" customWidth="1"/>
    <col min="13057" max="13057" width="0" style="42" hidden="1" customWidth="1"/>
    <col min="13058" max="13058" width="16.42578125" style="42" customWidth="1"/>
    <col min="13059" max="13059" width="22" style="42" customWidth="1"/>
    <col min="13060" max="13060" width="20.7109375" style="42" customWidth="1"/>
    <col min="13061" max="13061" width="36.7109375" style="42" customWidth="1"/>
    <col min="13062" max="13062" width="17.7109375" style="42" customWidth="1"/>
    <col min="13063" max="13063" width="17.42578125" style="42" customWidth="1"/>
    <col min="13064" max="13064" width="16.140625" style="42" customWidth="1"/>
    <col min="13065" max="13065" width="21.7109375" style="42" customWidth="1"/>
    <col min="13066" max="13066" width="18.42578125" style="42" customWidth="1"/>
    <col min="13067" max="13067" width="21.42578125" style="42" customWidth="1"/>
    <col min="13068" max="13068" width="24.28515625" style="42" customWidth="1"/>
    <col min="13069" max="13069" width="20.42578125" style="42" customWidth="1"/>
    <col min="13070" max="13070" width="35" style="42" customWidth="1"/>
    <col min="13071" max="13071" width="18.42578125" style="42" customWidth="1"/>
    <col min="13072" max="13072" width="19.7109375" style="42" customWidth="1"/>
    <col min="13073" max="13073" width="17.42578125" style="42" customWidth="1"/>
    <col min="13074" max="13309" width="8.7109375" style="42"/>
    <col min="13310" max="13311" width="15.7109375" style="42" customWidth="1"/>
    <col min="13312" max="13312" width="17.42578125" style="42" customWidth="1"/>
    <col min="13313" max="13313" width="0" style="42" hidden="1" customWidth="1"/>
    <col min="13314" max="13314" width="16.42578125" style="42" customWidth="1"/>
    <col min="13315" max="13315" width="22" style="42" customWidth="1"/>
    <col min="13316" max="13316" width="20.7109375" style="42" customWidth="1"/>
    <col min="13317" max="13317" width="36.7109375" style="42" customWidth="1"/>
    <col min="13318" max="13318" width="17.7109375" style="42" customWidth="1"/>
    <col min="13319" max="13319" width="17.42578125" style="42" customWidth="1"/>
    <col min="13320" max="13320" width="16.140625" style="42" customWidth="1"/>
    <col min="13321" max="13321" width="21.7109375" style="42" customWidth="1"/>
    <col min="13322" max="13322" width="18.42578125" style="42" customWidth="1"/>
    <col min="13323" max="13323" width="21.42578125" style="42" customWidth="1"/>
    <col min="13324" max="13324" width="24.28515625" style="42" customWidth="1"/>
    <col min="13325" max="13325" width="20.42578125" style="42" customWidth="1"/>
    <col min="13326" max="13326" width="35" style="42" customWidth="1"/>
    <col min="13327" max="13327" width="18.42578125" style="42" customWidth="1"/>
    <col min="13328" max="13328" width="19.7109375" style="42" customWidth="1"/>
    <col min="13329" max="13329" width="17.42578125" style="42" customWidth="1"/>
    <col min="13330" max="13565" width="8.7109375" style="42"/>
    <col min="13566" max="13567" width="15.7109375" style="42" customWidth="1"/>
    <col min="13568" max="13568" width="17.42578125" style="42" customWidth="1"/>
    <col min="13569" max="13569" width="0" style="42" hidden="1" customWidth="1"/>
    <col min="13570" max="13570" width="16.42578125" style="42" customWidth="1"/>
    <col min="13571" max="13571" width="22" style="42" customWidth="1"/>
    <col min="13572" max="13572" width="20.7109375" style="42" customWidth="1"/>
    <col min="13573" max="13573" width="36.7109375" style="42" customWidth="1"/>
    <col min="13574" max="13574" width="17.7109375" style="42" customWidth="1"/>
    <col min="13575" max="13575" width="17.42578125" style="42" customWidth="1"/>
    <col min="13576" max="13576" width="16.140625" style="42" customWidth="1"/>
    <col min="13577" max="13577" width="21.7109375" style="42" customWidth="1"/>
    <col min="13578" max="13578" width="18.42578125" style="42" customWidth="1"/>
    <col min="13579" max="13579" width="21.42578125" style="42" customWidth="1"/>
    <col min="13580" max="13580" width="24.28515625" style="42" customWidth="1"/>
    <col min="13581" max="13581" width="20.42578125" style="42" customWidth="1"/>
    <col min="13582" max="13582" width="35" style="42" customWidth="1"/>
    <col min="13583" max="13583" width="18.42578125" style="42" customWidth="1"/>
    <col min="13584" max="13584" width="19.7109375" style="42" customWidth="1"/>
    <col min="13585" max="13585" width="17.42578125" style="42" customWidth="1"/>
    <col min="13586" max="13821" width="8.7109375" style="42"/>
    <col min="13822" max="13823" width="15.7109375" style="42" customWidth="1"/>
    <col min="13824" max="13824" width="17.42578125" style="42" customWidth="1"/>
    <col min="13825" max="13825" width="0" style="42" hidden="1" customWidth="1"/>
    <col min="13826" max="13826" width="16.42578125" style="42" customWidth="1"/>
    <col min="13827" max="13827" width="22" style="42" customWidth="1"/>
    <col min="13828" max="13828" width="20.7109375" style="42" customWidth="1"/>
    <col min="13829" max="13829" width="36.7109375" style="42" customWidth="1"/>
    <col min="13830" max="13830" width="17.7109375" style="42" customWidth="1"/>
    <col min="13831" max="13831" width="17.42578125" style="42" customWidth="1"/>
    <col min="13832" max="13832" width="16.140625" style="42" customWidth="1"/>
    <col min="13833" max="13833" width="21.7109375" style="42" customWidth="1"/>
    <col min="13834" max="13834" width="18.42578125" style="42" customWidth="1"/>
    <col min="13835" max="13835" width="21.42578125" style="42" customWidth="1"/>
    <col min="13836" max="13836" width="24.28515625" style="42" customWidth="1"/>
    <col min="13837" max="13837" width="20.42578125" style="42" customWidth="1"/>
    <col min="13838" max="13838" width="35" style="42" customWidth="1"/>
    <col min="13839" max="13839" width="18.42578125" style="42" customWidth="1"/>
    <col min="13840" max="13840" width="19.7109375" style="42" customWidth="1"/>
    <col min="13841" max="13841" width="17.42578125" style="42" customWidth="1"/>
    <col min="13842" max="14077" width="8.7109375" style="42"/>
    <col min="14078" max="14079" width="15.7109375" style="42" customWidth="1"/>
    <col min="14080" max="14080" width="17.42578125" style="42" customWidth="1"/>
    <col min="14081" max="14081" width="0" style="42" hidden="1" customWidth="1"/>
    <col min="14082" max="14082" width="16.42578125" style="42" customWidth="1"/>
    <col min="14083" max="14083" width="22" style="42" customWidth="1"/>
    <col min="14084" max="14084" width="20.7109375" style="42" customWidth="1"/>
    <col min="14085" max="14085" width="36.7109375" style="42" customWidth="1"/>
    <col min="14086" max="14086" width="17.7109375" style="42" customWidth="1"/>
    <col min="14087" max="14087" width="17.42578125" style="42" customWidth="1"/>
    <col min="14088" max="14088" width="16.140625" style="42" customWidth="1"/>
    <col min="14089" max="14089" width="21.7109375" style="42" customWidth="1"/>
    <col min="14090" max="14090" width="18.42578125" style="42" customWidth="1"/>
    <col min="14091" max="14091" width="21.42578125" style="42" customWidth="1"/>
    <col min="14092" max="14092" width="24.28515625" style="42" customWidth="1"/>
    <col min="14093" max="14093" width="20.42578125" style="42" customWidth="1"/>
    <col min="14094" max="14094" width="35" style="42" customWidth="1"/>
    <col min="14095" max="14095" width="18.42578125" style="42" customWidth="1"/>
    <col min="14096" max="14096" width="19.7109375" style="42" customWidth="1"/>
    <col min="14097" max="14097" width="17.42578125" style="42" customWidth="1"/>
    <col min="14098" max="14333" width="8.7109375" style="42"/>
    <col min="14334" max="14335" width="15.7109375" style="42" customWidth="1"/>
    <col min="14336" max="14336" width="17.42578125" style="42" customWidth="1"/>
    <col min="14337" max="14337" width="0" style="42" hidden="1" customWidth="1"/>
    <col min="14338" max="14338" width="16.42578125" style="42" customWidth="1"/>
    <col min="14339" max="14339" width="22" style="42" customWidth="1"/>
    <col min="14340" max="14340" width="20.7109375" style="42" customWidth="1"/>
    <col min="14341" max="14341" width="36.7109375" style="42" customWidth="1"/>
    <col min="14342" max="14342" width="17.7109375" style="42" customWidth="1"/>
    <col min="14343" max="14343" width="17.42578125" style="42" customWidth="1"/>
    <col min="14344" max="14344" width="16.140625" style="42" customWidth="1"/>
    <col min="14345" max="14345" width="21.7109375" style="42" customWidth="1"/>
    <col min="14346" max="14346" width="18.42578125" style="42" customWidth="1"/>
    <col min="14347" max="14347" width="21.42578125" style="42" customWidth="1"/>
    <col min="14348" max="14348" width="24.28515625" style="42" customWidth="1"/>
    <col min="14349" max="14349" width="20.42578125" style="42" customWidth="1"/>
    <col min="14350" max="14350" width="35" style="42" customWidth="1"/>
    <col min="14351" max="14351" width="18.42578125" style="42" customWidth="1"/>
    <col min="14352" max="14352" width="19.7109375" style="42" customWidth="1"/>
    <col min="14353" max="14353" width="17.42578125" style="42" customWidth="1"/>
    <col min="14354" max="14589" width="8.7109375" style="42"/>
    <col min="14590" max="14591" width="15.7109375" style="42" customWidth="1"/>
    <col min="14592" max="14592" width="17.42578125" style="42" customWidth="1"/>
    <col min="14593" max="14593" width="0" style="42" hidden="1" customWidth="1"/>
    <col min="14594" max="14594" width="16.42578125" style="42" customWidth="1"/>
    <col min="14595" max="14595" width="22" style="42" customWidth="1"/>
    <col min="14596" max="14596" width="20.7109375" style="42" customWidth="1"/>
    <col min="14597" max="14597" width="36.7109375" style="42" customWidth="1"/>
    <col min="14598" max="14598" width="17.7109375" style="42" customWidth="1"/>
    <col min="14599" max="14599" width="17.42578125" style="42" customWidth="1"/>
    <col min="14600" max="14600" width="16.140625" style="42" customWidth="1"/>
    <col min="14601" max="14601" width="21.7109375" style="42" customWidth="1"/>
    <col min="14602" max="14602" width="18.42578125" style="42" customWidth="1"/>
    <col min="14603" max="14603" width="21.42578125" style="42" customWidth="1"/>
    <col min="14604" max="14604" width="24.28515625" style="42" customWidth="1"/>
    <col min="14605" max="14605" width="20.42578125" style="42" customWidth="1"/>
    <col min="14606" max="14606" width="35" style="42" customWidth="1"/>
    <col min="14607" max="14607" width="18.42578125" style="42" customWidth="1"/>
    <col min="14608" max="14608" width="19.7109375" style="42" customWidth="1"/>
    <col min="14609" max="14609" width="17.42578125" style="42" customWidth="1"/>
    <col min="14610" max="14845" width="8.7109375" style="42"/>
    <col min="14846" max="14847" width="15.7109375" style="42" customWidth="1"/>
    <col min="14848" max="14848" width="17.42578125" style="42" customWidth="1"/>
    <col min="14849" max="14849" width="0" style="42" hidden="1" customWidth="1"/>
    <col min="14850" max="14850" width="16.42578125" style="42" customWidth="1"/>
    <col min="14851" max="14851" width="22" style="42" customWidth="1"/>
    <col min="14852" max="14852" width="20.7109375" style="42" customWidth="1"/>
    <col min="14853" max="14853" width="36.7109375" style="42" customWidth="1"/>
    <col min="14854" max="14854" width="17.7109375" style="42" customWidth="1"/>
    <col min="14855" max="14855" width="17.42578125" style="42" customWidth="1"/>
    <col min="14856" max="14856" width="16.140625" style="42" customWidth="1"/>
    <col min="14857" max="14857" width="21.7109375" style="42" customWidth="1"/>
    <col min="14858" max="14858" width="18.42578125" style="42" customWidth="1"/>
    <col min="14859" max="14859" width="21.42578125" style="42" customWidth="1"/>
    <col min="14860" max="14860" width="24.28515625" style="42" customWidth="1"/>
    <col min="14861" max="14861" width="20.42578125" style="42" customWidth="1"/>
    <col min="14862" max="14862" width="35" style="42" customWidth="1"/>
    <col min="14863" max="14863" width="18.42578125" style="42" customWidth="1"/>
    <col min="14864" max="14864" width="19.7109375" style="42" customWidth="1"/>
    <col min="14865" max="14865" width="17.42578125" style="42" customWidth="1"/>
    <col min="14866" max="15101" width="8.7109375" style="42"/>
    <col min="15102" max="15103" width="15.7109375" style="42" customWidth="1"/>
    <col min="15104" max="15104" width="17.42578125" style="42" customWidth="1"/>
    <col min="15105" max="15105" width="0" style="42" hidden="1" customWidth="1"/>
    <col min="15106" max="15106" width="16.42578125" style="42" customWidth="1"/>
    <col min="15107" max="15107" width="22" style="42" customWidth="1"/>
    <col min="15108" max="15108" width="20.7109375" style="42" customWidth="1"/>
    <col min="15109" max="15109" width="36.7109375" style="42" customWidth="1"/>
    <col min="15110" max="15110" width="17.7109375" style="42" customWidth="1"/>
    <col min="15111" max="15111" width="17.42578125" style="42" customWidth="1"/>
    <col min="15112" max="15112" width="16.140625" style="42" customWidth="1"/>
    <col min="15113" max="15113" width="21.7109375" style="42" customWidth="1"/>
    <col min="15114" max="15114" width="18.42578125" style="42" customWidth="1"/>
    <col min="15115" max="15115" width="21.42578125" style="42" customWidth="1"/>
    <col min="15116" max="15116" width="24.28515625" style="42" customWidth="1"/>
    <col min="15117" max="15117" width="20.42578125" style="42" customWidth="1"/>
    <col min="15118" max="15118" width="35" style="42" customWidth="1"/>
    <col min="15119" max="15119" width="18.42578125" style="42" customWidth="1"/>
    <col min="15120" max="15120" width="19.7109375" style="42" customWidth="1"/>
    <col min="15121" max="15121" width="17.42578125" style="42" customWidth="1"/>
    <col min="15122" max="15357" width="8.7109375" style="42"/>
    <col min="15358" max="15359" width="15.7109375" style="42" customWidth="1"/>
    <col min="15360" max="15360" width="17.42578125" style="42" customWidth="1"/>
    <col min="15361" max="15361" width="0" style="42" hidden="1" customWidth="1"/>
    <col min="15362" max="15362" width="16.42578125" style="42" customWidth="1"/>
    <col min="15363" max="15363" width="22" style="42" customWidth="1"/>
    <col min="15364" max="15364" width="20.7109375" style="42" customWidth="1"/>
    <col min="15365" max="15365" width="36.7109375" style="42" customWidth="1"/>
    <col min="15366" max="15366" width="17.7109375" style="42" customWidth="1"/>
    <col min="15367" max="15367" width="17.42578125" style="42" customWidth="1"/>
    <col min="15368" max="15368" width="16.140625" style="42" customWidth="1"/>
    <col min="15369" max="15369" width="21.7109375" style="42" customWidth="1"/>
    <col min="15370" max="15370" width="18.42578125" style="42" customWidth="1"/>
    <col min="15371" max="15371" width="21.42578125" style="42" customWidth="1"/>
    <col min="15372" max="15372" width="24.28515625" style="42" customWidth="1"/>
    <col min="15373" max="15373" width="20.42578125" style="42" customWidth="1"/>
    <col min="15374" max="15374" width="35" style="42" customWidth="1"/>
    <col min="15375" max="15375" width="18.42578125" style="42" customWidth="1"/>
    <col min="15376" max="15376" width="19.7109375" style="42" customWidth="1"/>
    <col min="15377" max="15377" width="17.42578125" style="42" customWidth="1"/>
    <col min="15378" max="15613" width="8.7109375" style="42"/>
    <col min="15614" max="15615" width="15.7109375" style="42" customWidth="1"/>
    <col min="15616" max="15616" width="17.42578125" style="42" customWidth="1"/>
    <col min="15617" max="15617" width="0" style="42" hidden="1" customWidth="1"/>
    <col min="15618" max="15618" width="16.42578125" style="42" customWidth="1"/>
    <col min="15619" max="15619" width="22" style="42" customWidth="1"/>
    <col min="15620" max="15620" width="20.7109375" style="42" customWidth="1"/>
    <col min="15621" max="15621" width="36.7109375" style="42" customWidth="1"/>
    <col min="15622" max="15622" width="17.7109375" style="42" customWidth="1"/>
    <col min="15623" max="15623" width="17.42578125" style="42" customWidth="1"/>
    <col min="15624" max="15624" width="16.140625" style="42" customWidth="1"/>
    <col min="15625" max="15625" width="21.7109375" style="42" customWidth="1"/>
    <col min="15626" max="15626" width="18.42578125" style="42" customWidth="1"/>
    <col min="15627" max="15627" width="21.42578125" style="42" customWidth="1"/>
    <col min="15628" max="15628" width="24.28515625" style="42" customWidth="1"/>
    <col min="15629" max="15629" width="20.42578125" style="42" customWidth="1"/>
    <col min="15630" max="15630" width="35" style="42" customWidth="1"/>
    <col min="15631" max="15631" width="18.42578125" style="42" customWidth="1"/>
    <col min="15632" max="15632" width="19.7109375" style="42" customWidth="1"/>
    <col min="15633" max="15633" width="17.42578125" style="42" customWidth="1"/>
    <col min="15634" max="15869" width="8.7109375" style="42"/>
    <col min="15870" max="15871" width="15.7109375" style="42" customWidth="1"/>
    <col min="15872" max="15872" width="17.42578125" style="42" customWidth="1"/>
    <col min="15873" max="15873" width="0" style="42" hidden="1" customWidth="1"/>
    <col min="15874" max="15874" width="16.42578125" style="42" customWidth="1"/>
    <col min="15875" max="15875" width="22" style="42" customWidth="1"/>
    <col min="15876" max="15876" width="20.7109375" style="42" customWidth="1"/>
    <col min="15877" max="15877" width="36.7109375" style="42" customWidth="1"/>
    <col min="15878" max="15878" width="17.7109375" style="42" customWidth="1"/>
    <col min="15879" max="15879" width="17.42578125" style="42" customWidth="1"/>
    <col min="15880" max="15880" width="16.140625" style="42" customWidth="1"/>
    <col min="15881" max="15881" width="21.7109375" style="42" customWidth="1"/>
    <col min="15882" max="15882" width="18.42578125" style="42" customWidth="1"/>
    <col min="15883" max="15883" width="21.42578125" style="42" customWidth="1"/>
    <col min="15884" max="15884" width="24.28515625" style="42" customWidth="1"/>
    <col min="15885" max="15885" width="20.42578125" style="42" customWidth="1"/>
    <col min="15886" max="15886" width="35" style="42" customWidth="1"/>
    <col min="15887" max="15887" width="18.42578125" style="42" customWidth="1"/>
    <col min="15888" max="15888" width="19.7109375" style="42" customWidth="1"/>
    <col min="15889" max="15889" width="17.42578125" style="42" customWidth="1"/>
    <col min="15890" max="16125" width="8.7109375" style="42"/>
    <col min="16126" max="16127" width="15.7109375" style="42" customWidth="1"/>
    <col min="16128" max="16128" width="17.42578125" style="42" customWidth="1"/>
    <col min="16129" max="16129" width="0" style="42" hidden="1" customWidth="1"/>
    <col min="16130" max="16130" width="16.42578125" style="42" customWidth="1"/>
    <col min="16131" max="16131" width="22" style="42" customWidth="1"/>
    <col min="16132" max="16132" width="20.7109375" style="42" customWidth="1"/>
    <col min="16133" max="16133" width="36.7109375" style="42" customWidth="1"/>
    <col min="16134" max="16134" width="17.7109375" style="42" customWidth="1"/>
    <col min="16135" max="16135" width="17.42578125" style="42" customWidth="1"/>
    <col min="16136" max="16136" width="16.140625" style="42" customWidth="1"/>
    <col min="16137" max="16137" width="21.7109375" style="42" customWidth="1"/>
    <col min="16138" max="16138" width="18.42578125" style="42" customWidth="1"/>
    <col min="16139" max="16139" width="21.42578125" style="42" customWidth="1"/>
    <col min="16140" max="16140" width="24.28515625" style="42" customWidth="1"/>
    <col min="16141" max="16141" width="20.42578125" style="42" customWidth="1"/>
    <col min="16142" max="16142" width="35" style="42" customWidth="1"/>
    <col min="16143" max="16143" width="18.42578125" style="42" customWidth="1"/>
    <col min="16144" max="16144" width="19.7109375" style="42" customWidth="1"/>
    <col min="16145" max="16145" width="17.42578125" style="42" customWidth="1"/>
    <col min="16146" max="16384" width="8.7109375" style="42"/>
  </cols>
  <sheetData>
    <row r="2" spans="1:17" ht="33" customHeight="1">
      <c r="A2" s="336" t="s">
        <v>213</v>
      </c>
      <c r="B2" s="337"/>
      <c r="C2" s="337"/>
      <c r="D2" s="337"/>
      <c r="E2" s="337"/>
      <c r="F2" s="337"/>
      <c r="G2" s="337"/>
      <c r="H2" s="337"/>
      <c r="I2" s="337"/>
      <c r="J2" s="337"/>
      <c r="K2" s="337"/>
      <c r="L2" s="337"/>
      <c r="M2" s="337"/>
      <c r="N2" s="337"/>
      <c r="O2" s="337"/>
      <c r="P2" s="337"/>
      <c r="Q2" s="338"/>
    </row>
    <row r="3" spans="1:17" ht="18.75">
      <c r="A3" s="341" t="s">
        <v>201</v>
      </c>
      <c r="B3" s="342"/>
      <c r="C3" s="341" t="s">
        <v>200</v>
      </c>
      <c r="D3" s="342"/>
      <c r="F3" s="319"/>
      <c r="G3" s="319"/>
      <c r="H3" s="319"/>
      <c r="I3" s="319"/>
    </row>
    <row r="4" spans="1:17" ht="18.75">
      <c r="A4" s="339" t="s">
        <v>199</v>
      </c>
      <c r="B4" s="340"/>
      <c r="C4" s="339"/>
      <c r="D4" s="343"/>
      <c r="F4" s="319"/>
      <c r="G4" s="319"/>
      <c r="H4" s="319"/>
      <c r="I4" s="319"/>
    </row>
    <row r="5" spans="1:17" ht="18.75">
      <c r="A5" s="339" t="s">
        <v>198</v>
      </c>
      <c r="B5" s="340"/>
      <c r="C5" s="344"/>
      <c r="D5" s="345"/>
    </row>
    <row r="6" spans="1:17" ht="18.75">
      <c r="A6" s="339" t="s">
        <v>197</v>
      </c>
      <c r="B6" s="340"/>
      <c r="C6" s="339"/>
      <c r="D6" s="343"/>
      <c r="F6" s="319"/>
      <c r="G6" s="319"/>
      <c r="H6" s="319"/>
      <c r="I6" s="319"/>
    </row>
    <row r="8" spans="1:17" ht="110.25" customHeight="1">
      <c r="A8" s="230" t="s">
        <v>196</v>
      </c>
      <c r="B8" s="230" t="s">
        <v>195</v>
      </c>
      <c r="C8" s="230" t="s">
        <v>194</v>
      </c>
      <c r="D8" s="230" t="s">
        <v>212</v>
      </c>
      <c r="E8" s="230" t="s">
        <v>211</v>
      </c>
      <c r="F8" s="239" t="s">
        <v>210</v>
      </c>
      <c r="G8" s="238" t="s">
        <v>209</v>
      </c>
      <c r="H8" s="238" t="s">
        <v>208</v>
      </c>
      <c r="I8" s="238" t="s">
        <v>207</v>
      </c>
      <c r="J8" s="237" t="s">
        <v>206</v>
      </c>
      <c r="K8" s="237" t="s">
        <v>205</v>
      </c>
      <c r="L8" s="236" t="s">
        <v>204</v>
      </c>
      <c r="M8" s="236" t="s">
        <v>203</v>
      </c>
      <c r="N8" s="230" t="s">
        <v>181</v>
      </c>
      <c r="O8" s="229" t="s">
        <v>180</v>
      </c>
      <c r="P8" s="228" t="s">
        <v>179</v>
      </c>
      <c r="Q8" s="235" t="s">
        <v>202</v>
      </c>
    </row>
    <row r="9" spans="1:17" s="226" customFormat="1">
      <c r="A9" s="222"/>
      <c r="B9" s="217"/>
      <c r="C9" s="217"/>
      <c r="D9" s="217"/>
      <c r="E9" s="217"/>
      <c r="F9" s="215"/>
      <c r="G9" s="222"/>
      <c r="H9" s="222"/>
      <c r="I9" s="221"/>
      <c r="J9" s="218"/>
      <c r="K9" s="218"/>
      <c r="L9" s="218"/>
      <c r="M9" s="225"/>
      <c r="N9" s="215"/>
      <c r="O9" s="215"/>
      <c r="P9" s="209"/>
      <c r="Q9" s="224"/>
    </row>
    <row r="10" spans="1:17">
      <c r="A10" s="222"/>
      <c r="B10" s="217"/>
      <c r="C10" s="217"/>
      <c r="D10" s="217"/>
      <c r="E10" s="217"/>
      <c r="F10" s="215"/>
      <c r="G10" s="222"/>
      <c r="H10" s="222"/>
      <c r="I10" s="221"/>
      <c r="J10" s="218"/>
      <c r="K10" s="218"/>
      <c r="L10" s="218"/>
      <c r="M10" s="225"/>
      <c r="N10" s="215"/>
      <c r="O10" s="215"/>
      <c r="P10" s="209"/>
      <c r="Q10" s="224"/>
    </row>
    <row r="11" spans="1:17">
      <c r="A11" s="222"/>
      <c r="B11" s="217"/>
      <c r="C11" s="217"/>
      <c r="D11" s="217"/>
      <c r="E11" s="217"/>
      <c r="F11" s="215"/>
      <c r="G11" s="222"/>
      <c r="H11" s="222"/>
      <c r="I11" s="221"/>
      <c r="J11" s="218"/>
      <c r="K11" s="218"/>
      <c r="L11" s="218"/>
      <c r="M11" s="225"/>
      <c r="N11" s="215"/>
      <c r="O11" s="215"/>
      <c r="P11" s="209"/>
      <c r="Q11" s="224"/>
    </row>
    <row r="12" spans="1:17">
      <c r="A12" s="222"/>
      <c r="B12" s="217"/>
      <c r="C12" s="217"/>
      <c r="D12" s="217"/>
      <c r="E12" s="217"/>
      <c r="F12" s="215"/>
      <c r="G12" s="222"/>
      <c r="H12" s="222"/>
      <c r="I12" s="221"/>
      <c r="J12" s="218"/>
      <c r="K12" s="218"/>
      <c r="L12" s="218"/>
      <c r="M12" s="225"/>
      <c r="N12" s="215"/>
      <c r="O12" s="215"/>
      <c r="P12" s="209"/>
      <c r="Q12" s="224"/>
    </row>
    <row r="13" spans="1:17">
      <c r="A13" s="222"/>
      <c r="B13" s="217"/>
      <c r="C13" s="217"/>
      <c r="D13" s="217"/>
      <c r="E13" s="217"/>
      <c r="F13" s="215"/>
      <c r="G13" s="222"/>
      <c r="H13" s="222"/>
      <c r="I13" s="221"/>
      <c r="J13" s="218"/>
      <c r="K13" s="218"/>
      <c r="L13" s="218"/>
      <c r="M13" s="225"/>
      <c r="N13" s="215"/>
      <c r="O13" s="215"/>
      <c r="P13" s="209"/>
      <c r="Q13" s="224"/>
    </row>
    <row r="14" spans="1:17">
      <c r="A14" s="222"/>
      <c r="B14" s="217"/>
      <c r="C14" s="217"/>
      <c r="D14" s="217"/>
      <c r="E14" s="217"/>
      <c r="F14" s="215"/>
      <c r="G14" s="222"/>
      <c r="H14" s="222"/>
      <c r="I14" s="221"/>
      <c r="J14" s="218"/>
      <c r="K14" s="218"/>
      <c r="L14" s="218"/>
      <c r="M14" s="225"/>
      <c r="N14" s="215"/>
      <c r="O14" s="215"/>
      <c r="P14" s="209"/>
      <c r="Q14" s="224"/>
    </row>
    <row r="15" spans="1:17">
      <c r="A15" s="222"/>
      <c r="B15" s="217"/>
      <c r="C15" s="217"/>
      <c r="D15" s="217"/>
      <c r="E15" s="217"/>
      <c r="F15" s="215"/>
      <c r="G15" s="222"/>
      <c r="H15" s="222"/>
      <c r="I15" s="221"/>
      <c r="J15" s="218"/>
      <c r="K15" s="218"/>
      <c r="L15" s="218"/>
      <c r="M15" s="225"/>
      <c r="N15" s="215"/>
      <c r="O15" s="215"/>
      <c r="P15" s="209"/>
      <c r="Q15" s="224"/>
    </row>
    <row r="16" spans="1:17">
      <c r="A16" s="222"/>
      <c r="B16" s="217"/>
      <c r="C16" s="217"/>
      <c r="D16" s="217"/>
      <c r="E16" s="217"/>
      <c r="F16" s="215"/>
      <c r="G16" s="222"/>
      <c r="H16" s="222"/>
      <c r="I16" s="221"/>
      <c r="J16" s="218"/>
      <c r="K16" s="218"/>
      <c r="L16" s="218"/>
      <c r="M16" s="225"/>
      <c r="N16" s="215"/>
      <c r="O16" s="215"/>
      <c r="P16" s="209"/>
      <c r="Q16" s="224"/>
    </row>
    <row r="17" spans="1:17">
      <c r="A17" s="222"/>
      <c r="B17" s="217"/>
      <c r="C17" s="217"/>
      <c r="D17" s="217"/>
      <c r="E17" s="217"/>
      <c r="F17" s="215"/>
      <c r="G17" s="222"/>
      <c r="H17" s="222"/>
      <c r="I17" s="221"/>
      <c r="J17" s="218"/>
      <c r="K17" s="218"/>
      <c r="L17" s="218"/>
      <c r="M17" s="225"/>
      <c r="N17" s="215"/>
      <c r="O17" s="215"/>
      <c r="P17" s="209"/>
      <c r="Q17" s="224"/>
    </row>
    <row r="18" spans="1:17">
      <c r="A18" s="222"/>
      <c r="B18" s="217"/>
      <c r="C18" s="217"/>
      <c r="D18" s="217"/>
      <c r="E18" s="217"/>
      <c r="F18" s="215"/>
      <c r="G18" s="222"/>
      <c r="H18" s="222"/>
      <c r="I18" s="221"/>
      <c r="J18" s="218"/>
      <c r="K18" s="218"/>
      <c r="L18" s="218"/>
      <c r="M18" s="225"/>
      <c r="N18" s="215"/>
      <c r="O18" s="215"/>
      <c r="P18" s="209"/>
      <c r="Q18" s="224"/>
    </row>
    <row r="19" spans="1:17">
      <c r="A19" s="222"/>
      <c r="B19" s="217"/>
      <c r="C19" s="217"/>
      <c r="D19" s="217"/>
      <c r="E19" s="217"/>
      <c r="F19" s="215"/>
      <c r="G19" s="222"/>
      <c r="H19" s="222"/>
      <c r="I19" s="221"/>
      <c r="J19" s="218"/>
      <c r="K19" s="218"/>
      <c r="L19" s="218"/>
      <c r="M19" s="209"/>
      <c r="N19" s="215"/>
      <c r="O19" s="215"/>
      <c r="P19" s="209"/>
      <c r="Q19" s="209"/>
    </row>
    <row r="20" spans="1:17">
      <c r="A20" s="222"/>
      <c r="B20" s="217"/>
      <c r="C20" s="217"/>
      <c r="D20" s="217"/>
      <c r="E20" s="217"/>
      <c r="F20" s="215"/>
      <c r="G20" s="222"/>
      <c r="H20" s="222"/>
      <c r="I20" s="221"/>
      <c r="J20" s="218"/>
      <c r="K20" s="218"/>
      <c r="L20" s="218"/>
      <c r="M20" s="209"/>
      <c r="N20" s="215"/>
      <c r="O20" s="215"/>
      <c r="P20" s="209"/>
      <c r="Q20" s="209"/>
    </row>
    <row r="21" spans="1:17">
      <c r="A21" s="222"/>
      <c r="B21" s="217"/>
      <c r="C21" s="217"/>
      <c r="D21" s="217"/>
      <c r="E21" s="217"/>
      <c r="F21" s="215"/>
      <c r="G21" s="222"/>
      <c r="H21" s="222"/>
      <c r="I21" s="221"/>
      <c r="J21" s="218"/>
      <c r="K21" s="218"/>
      <c r="L21" s="218"/>
      <c r="M21" s="209"/>
      <c r="N21" s="215"/>
      <c r="O21" s="215"/>
      <c r="P21" s="209"/>
      <c r="Q21" s="209"/>
    </row>
    <row r="22" spans="1:17">
      <c r="A22" s="222"/>
      <c r="B22" s="217"/>
      <c r="C22" s="217"/>
      <c r="D22" s="217"/>
      <c r="E22" s="217"/>
      <c r="F22" s="215"/>
      <c r="G22" s="222"/>
      <c r="H22" s="222"/>
      <c r="I22" s="221"/>
      <c r="J22" s="212"/>
      <c r="K22" s="212"/>
      <c r="L22" s="218"/>
      <c r="M22" s="209"/>
      <c r="N22" s="215"/>
      <c r="O22" s="215"/>
      <c r="P22" s="209"/>
      <c r="Q22" s="223"/>
    </row>
    <row r="23" spans="1:17">
      <c r="A23" s="222"/>
      <c r="B23" s="217"/>
      <c r="C23" s="217"/>
      <c r="D23" s="217"/>
      <c r="E23" s="217"/>
      <c r="F23" s="215"/>
      <c r="G23" s="222"/>
      <c r="H23" s="222"/>
      <c r="I23" s="221"/>
      <c r="J23" s="212"/>
      <c r="K23" s="212"/>
      <c r="L23" s="218"/>
      <c r="M23" s="209"/>
      <c r="N23" s="215"/>
      <c r="O23" s="215"/>
      <c r="P23" s="209"/>
      <c r="Q23" s="204"/>
    </row>
    <row r="24" spans="1:17" s="4" customFormat="1">
      <c r="A24" s="204"/>
      <c r="B24" s="217"/>
      <c r="C24" s="217"/>
      <c r="D24" s="216"/>
      <c r="E24" s="216"/>
      <c r="F24" s="215"/>
      <c r="G24" s="210"/>
      <c r="H24" s="204"/>
      <c r="I24" s="214"/>
      <c r="J24" s="212"/>
      <c r="K24" s="212"/>
      <c r="L24" s="212"/>
      <c r="M24" s="209"/>
      <c r="N24" s="204"/>
      <c r="O24" s="204"/>
      <c r="P24" s="209"/>
      <c r="Q24" s="204"/>
    </row>
    <row r="35" spans="2:5" ht="30">
      <c r="B35" s="207" t="s">
        <v>177</v>
      </c>
      <c r="D35" s="206" t="s">
        <v>176</v>
      </c>
      <c r="E35" s="206"/>
    </row>
    <row r="36" spans="2:5">
      <c r="B36" s="204" t="s">
        <v>175</v>
      </c>
      <c r="C36" s="4"/>
      <c r="D36" s="205" t="s">
        <v>174</v>
      </c>
      <c r="E36" s="205"/>
    </row>
    <row r="37" spans="2:5">
      <c r="B37" s="204" t="s">
        <v>173</v>
      </c>
      <c r="C37" s="4"/>
      <c r="D37" s="205" t="s">
        <v>172</v>
      </c>
      <c r="E37" s="205"/>
    </row>
    <row r="38" spans="2:5">
      <c r="B38" s="204" t="s">
        <v>171</v>
      </c>
      <c r="C38" s="4"/>
      <c r="D38" s="205" t="s">
        <v>170</v>
      </c>
      <c r="E38" s="205"/>
    </row>
    <row r="39" spans="2:5">
      <c r="B39" s="204" t="s">
        <v>169</v>
      </c>
      <c r="C39" s="4"/>
      <c r="D39" s="203" t="s">
        <v>168</v>
      </c>
      <c r="E39" s="203"/>
    </row>
    <row r="40" spans="2:5">
      <c r="B40" s="4"/>
      <c r="C40" s="4"/>
      <c r="D40" s="203" t="s">
        <v>167</v>
      </c>
      <c r="E40" s="203"/>
    </row>
    <row r="41" spans="2:5">
      <c r="B41" s="4"/>
      <c r="C41" s="4"/>
      <c r="D41" s="203" t="s">
        <v>166</v>
      </c>
      <c r="E41" s="203"/>
    </row>
    <row r="42" spans="2:5">
      <c r="B42" s="4"/>
      <c r="C42" s="4"/>
      <c r="D42" s="203" t="s">
        <v>165</v>
      </c>
      <c r="E42" s="203"/>
    </row>
    <row r="43" spans="2:5">
      <c r="B43" s="4"/>
      <c r="C43" s="4"/>
      <c r="D43" s="203" t="s">
        <v>164</v>
      </c>
      <c r="E43" s="203"/>
    </row>
    <row r="44" spans="2:5">
      <c r="B44" s="4"/>
      <c r="C44" s="4"/>
      <c r="D44" s="203" t="s">
        <v>163</v>
      </c>
      <c r="E44" s="203"/>
    </row>
    <row r="45" spans="2:5">
      <c r="B45" s="4"/>
      <c r="C45" s="4"/>
      <c r="D45" s="203" t="s">
        <v>162</v>
      </c>
      <c r="E45" s="203"/>
    </row>
    <row r="46" spans="2:5">
      <c r="B46" s="4"/>
      <c r="C46" s="4"/>
      <c r="D46" s="203" t="s">
        <v>161</v>
      </c>
      <c r="E46" s="203"/>
    </row>
    <row r="47" spans="2:5">
      <c r="B47" s="4"/>
      <c r="C47" s="4"/>
      <c r="D47" s="203" t="s">
        <v>160</v>
      </c>
      <c r="E47" s="203"/>
    </row>
    <row r="48" spans="2:5">
      <c r="B48" s="4"/>
      <c r="C48" s="4"/>
      <c r="D48" s="203" t="s">
        <v>159</v>
      </c>
      <c r="E48" s="203"/>
    </row>
    <row r="49" spans="2:5">
      <c r="B49" s="4"/>
      <c r="C49" s="4"/>
      <c r="D49" s="203" t="s">
        <v>158</v>
      </c>
      <c r="E49" s="203"/>
    </row>
    <row r="50" spans="2:5">
      <c r="B50" s="4"/>
      <c r="C50" s="4"/>
      <c r="D50" s="203" t="s">
        <v>157</v>
      </c>
      <c r="E50" s="203"/>
    </row>
    <row r="51" spans="2:5">
      <c r="B51" s="4"/>
      <c r="C51" s="4"/>
      <c r="D51" s="203" t="s">
        <v>156</v>
      </c>
      <c r="E51" s="203"/>
    </row>
    <row r="52" spans="2:5">
      <c r="B52" s="4"/>
      <c r="C52" s="4"/>
      <c r="D52" s="203" t="s">
        <v>155</v>
      </c>
      <c r="E52" s="203"/>
    </row>
    <row r="53" spans="2:5">
      <c r="B53" s="4"/>
      <c r="C53" s="4"/>
      <c r="D53" s="203" t="s">
        <v>154</v>
      </c>
      <c r="E53" s="203"/>
    </row>
    <row r="54" spans="2:5">
      <c r="B54" s="4"/>
      <c r="C54" s="4"/>
      <c r="D54" s="203" t="s">
        <v>153</v>
      </c>
      <c r="E54" s="203"/>
    </row>
    <row r="55" spans="2:5">
      <c r="B55" s="4"/>
      <c r="C55" s="4"/>
      <c r="D55" s="203" t="s">
        <v>152</v>
      </c>
      <c r="E55" s="203"/>
    </row>
    <row r="56" spans="2:5">
      <c r="B56" s="4"/>
      <c r="C56" s="4"/>
      <c r="D56" s="203" t="s">
        <v>151</v>
      </c>
      <c r="E56" s="203"/>
    </row>
    <row r="57" spans="2:5">
      <c r="B57" s="4"/>
      <c r="C57" s="4"/>
      <c r="D57" s="203" t="s">
        <v>150</v>
      </c>
      <c r="E57" s="203"/>
    </row>
    <row r="58" spans="2:5">
      <c r="B58" s="4"/>
      <c r="C58" s="4"/>
      <c r="D58" s="202" t="s">
        <v>21</v>
      </c>
      <c r="E58" s="202"/>
    </row>
    <row r="59" spans="2:5">
      <c r="B59" s="4"/>
      <c r="C59" s="4"/>
      <c r="D59" s="202" t="s">
        <v>149</v>
      </c>
      <c r="E59" s="202"/>
    </row>
    <row r="60" spans="2:5">
      <c r="B60" s="4"/>
      <c r="C60" s="4"/>
      <c r="D60" s="201" t="s">
        <v>148</v>
      </c>
      <c r="E60" s="201"/>
    </row>
    <row r="61" spans="2:5">
      <c r="B61" s="4"/>
      <c r="C61" s="4"/>
      <c r="D61" s="201" t="s">
        <v>147</v>
      </c>
      <c r="E61" s="201"/>
    </row>
    <row r="62" spans="2:5">
      <c r="B62" s="4"/>
      <c r="C62" s="4"/>
      <c r="D62" s="201" t="s">
        <v>146</v>
      </c>
      <c r="E62" s="201"/>
    </row>
    <row r="63" spans="2:5">
      <c r="B63" s="4"/>
      <c r="C63" s="4"/>
      <c r="D63" s="201" t="s">
        <v>145</v>
      </c>
      <c r="E63" s="201"/>
    </row>
    <row r="64" spans="2:5">
      <c r="B64" s="4"/>
      <c r="C64" s="4"/>
      <c r="D64" s="201" t="s">
        <v>144</v>
      </c>
      <c r="E64" s="201"/>
    </row>
    <row r="65" spans="2:5">
      <c r="B65" s="4"/>
      <c r="C65" s="4"/>
      <c r="D65" s="201" t="s">
        <v>143</v>
      </c>
      <c r="E65" s="201"/>
    </row>
    <row r="66" spans="2:5">
      <c r="B66" s="4"/>
      <c r="C66" s="4"/>
      <c r="D66" s="201" t="s">
        <v>142</v>
      </c>
      <c r="E66" s="201"/>
    </row>
    <row r="67" spans="2:5">
      <c r="B67" s="4"/>
      <c r="C67" s="4"/>
      <c r="D67" s="201" t="s">
        <v>141</v>
      </c>
      <c r="E67" s="201"/>
    </row>
    <row r="68" spans="2:5">
      <c r="B68" s="4"/>
      <c r="C68" s="4"/>
      <c r="D68" s="201" t="s">
        <v>140</v>
      </c>
      <c r="E68" s="201"/>
    </row>
    <row r="69" spans="2:5">
      <c r="B69" s="4"/>
      <c r="C69" s="4"/>
      <c r="D69" s="201" t="s">
        <v>139</v>
      </c>
      <c r="E69" s="201"/>
    </row>
    <row r="70" spans="2:5">
      <c r="B70" s="4"/>
      <c r="C70" s="4"/>
      <c r="D70" s="201" t="s">
        <v>138</v>
      </c>
      <c r="E70" s="201"/>
    </row>
    <row r="71" spans="2:5">
      <c r="B71" s="4"/>
      <c r="C71" s="4"/>
      <c r="D71" s="201" t="s">
        <v>137</v>
      </c>
      <c r="E71" s="201"/>
    </row>
    <row r="72" spans="2:5">
      <c r="B72" s="4"/>
      <c r="C72" s="4"/>
      <c r="D72" s="201" t="s">
        <v>136</v>
      </c>
      <c r="E72" s="201"/>
    </row>
    <row r="73" spans="2:5">
      <c r="B73" s="4"/>
      <c r="C73" s="4"/>
      <c r="D73" s="201" t="s">
        <v>135</v>
      </c>
      <c r="E73" s="201"/>
    </row>
    <row r="74" spans="2:5">
      <c r="B74" s="4"/>
      <c r="C74" s="4"/>
      <c r="D74" s="201" t="s">
        <v>134</v>
      </c>
      <c r="E74" s="201"/>
    </row>
    <row r="75" spans="2:5">
      <c r="B75" s="4"/>
      <c r="C75" s="4"/>
      <c r="D75" s="201" t="s">
        <v>133</v>
      </c>
      <c r="E75" s="201"/>
    </row>
  </sheetData>
  <mergeCells count="15">
    <mergeCell ref="H6:I6"/>
    <mergeCell ref="A2:Q2"/>
    <mergeCell ref="A3:B3"/>
    <mergeCell ref="C3:D3"/>
    <mergeCell ref="F3:G3"/>
    <mergeCell ref="H3:I3"/>
    <mergeCell ref="A4:B4"/>
    <mergeCell ref="C4:D4"/>
    <mergeCell ref="F4:G4"/>
    <mergeCell ref="H4:I4"/>
    <mergeCell ref="A5:B5"/>
    <mergeCell ref="C5:D5"/>
    <mergeCell ref="A6:B6"/>
    <mergeCell ref="C6:D6"/>
    <mergeCell ref="F6:G6"/>
  </mergeCells>
  <dataValidations count="12">
    <dataValidation type="date" allowBlank="1" showInputMessage="1" showErrorMessage="1" errorTitle="Date Format" error="Please insert date in format &quot;10-Apr-2014&quot;" sqref="L65406 L130942 L196478 L262014 L327550 L393086 L458622 L524158 L589694 L655230 L720766 L786302 L851838 L917374 L982910" xr:uid="{D8DE2C01-AA83-4FE4-8F9F-5689B0DE7662}">
      <formula1>J65429</formula1>
      <formula2>L65429</formula2>
    </dataValidation>
    <dataValidation type="date" allowBlank="1" showInputMessage="1" showErrorMessage="1" errorTitle="Date Format" error="Please insert date in format &quot;10-Apr-2014&quot;" sqref="J65386:L65389 JE65386:JF65389 TA65386:TB65389 ACW65386:ACX65389 AMS65386:AMT65389 AWO65386:AWP65389 BGK65386:BGL65389 BQG65386:BQH65389 CAC65386:CAD65389 CJY65386:CJZ65389 CTU65386:CTV65389 DDQ65386:DDR65389 DNM65386:DNN65389 DXI65386:DXJ65389 EHE65386:EHF65389 ERA65386:ERB65389 FAW65386:FAX65389 FKS65386:FKT65389 FUO65386:FUP65389 GEK65386:GEL65389 GOG65386:GOH65389 GYC65386:GYD65389 HHY65386:HHZ65389 HRU65386:HRV65389 IBQ65386:IBR65389 ILM65386:ILN65389 IVI65386:IVJ65389 JFE65386:JFF65389 JPA65386:JPB65389 JYW65386:JYX65389 KIS65386:KIT65389 KSO65386:KSP65389 LCK65386:LCL65389 LMG65386:LMH65389 LWC65386:LWD65389 MFY65386:MFZ65389 MPU65386:MPV65389 MZQ65386:MZR65389 NJM65386:NJN65389 NTI65386:NTJ65389 ODE65386:ODF65389 ONA65386:ONB65389 OWW65386:OWX65389 PGS65386:PGT65389 PQO65386:PQP65389 QAK65386:QAL65389 QKG65386:QKH65389 QUC65386:QUD65389 RDY65386:RDZ65389 RNU65386:RNV65389 RXQ65386:RXR65389 SHM65386:SHN65389 SRI65386:SRJ65389 TBE65386:TBF65389 TLA65386:TLB65389 TUW65386:TUX65389 UES65386:UET65389 UOO65386:UOP65389 UYK65386:UYL65389 VIG65386:VIH65389 VSC65386:VSD65389 WBY65386:WBZ65389 WLU65386:WLV65389 WVQ65386:WVR65389 J130922:L130925 JE130922:JF130925 TA130922:TB130925 ACW130922:ACX130925 AMS130922:AMT130925 AWO130922:AWP130925 BGK130922:BGL130925 BQG130922:BQH130925 CAC130922:CAD130925 CJY130922:CJZ130925 CTU130922:CTV130925 DDQ130922:DDR130925 DNM130922:DNN130925 DXI130922:DXJ130925 EHE130922:EHF130925 ERA130922:ERB130925 FAW130922:FAX130925 FKS130922:FKT130925 FUO130922:FUP130925 GEK130922:GEL130925 GOG130922:GOH130925 GYC130922:GYD130925 HHY130922:HHZ130925 HRU130922:HRV130925 IBQ130922:IBR130925 ILM130922:ILN130925 IVI130922:IVJ130925 JFE130922:JFF130925 JPA130922:JPB130925 JYW130922:JYX130925 KIS130922:KIT130925 KSO130922:KSP130925 LCK130922:LCL130925 LMG130922:LMH130925 LWC130922:LWD130925 MFY130922:MFZ130925 MPU130922:MPV130925 MZQ130922:MZR130925 NJM130922:NJN130925 NTI130922:NTJ130925 ODE130922:ODF130925 ONA130922:ONB130925 OWW130922:OWX130925 PGS130922:PGT130925 PQO130922:PQP130925 QAK130922:QAL130925 QKG130922:QKH130925 QUC130922:QUD130925 RDY130922:RDZ130925 RNU130922:RNV130925 RXQ130922:RXR130925 SHM130922:SHN130925 SRI130922:SRJ130925 TBE130922:TBF130925 TLA130922:TLB130925 TUW130922:TUX130925 UES130922:UET130925 UOO130922:UOP130925 UYK130922:UYL130925 VIG130922:VIH130925 VSC130922:VSD130925 WBY130922:WBZ130925 WLU130922:WLV130925 WVQ130922:WVR130925 J196458:L196461 JE196458:JF196461 TA196458:TB196461 ACW196458:ACX196461 AMS196458:AMT196461 AWO196458:AWP196461 BGK196458:BGL196461 BQG196458:BQH196461 CAC196458:CAD196461 CJY196458:CJZ196461 CTU196458:CTV196461 DDQ196458:DDR196461 DNM196458:DNN196461 DXI196458:DXJ196461 EHE196458:EHF196461 ERA196458:ERB196461 FAW196458:FAX196461 FKS196458:FKT196461 FUO196458:FUP196461 GEK196458:GEL196461 GOG196458:GOH196461 GYC196458:GYD196461 HHY196458:HHZ196461 HRU196458:HRV196461 IBQ196458:IBR196461 ILM196458:ILN196461 IVI196458:IVJ196461 JFE196458:JFF196461 JPA196458:JPB196461 JYW196458:JYX196461 KIS196458:KIT196461 KSO196458:KSP196461 LCK196458:LCL196461 LMG196458:LMH196461 LWC196458:LWD196461 MFY196458:MFZ196461 MPU196458:MPV196461 MZQ196458:MZR196461 NJM196458:NJN196461 NTI196458:NTJ196461 ODE196458:ODF196461 ONA196458:ONB196461 OWW196458:OWX196461 PGS196458:PGT196461 PQO196458:PQP196461 QAK196458:QAL196461 QKG196458:QKH196461 QUC196458:QUD196461 RDY196458:RDZ196461 RNU196458:RNV196461 RXQ196458:RXR196461 SHM196458:SHN196461 SRI196458:SRJ196461 TBE196458:TBF196461 TLA196458:TLB196461 TUW196458:TUX196461 UES196458:UET196461 UOO196458:UOP196461 UYK196458:UYL196461 VIG196458:VIH196461 VSC196458:VSD196461 WBY196458:WBZ196461 WLU196458:WLV196461 WVQ196458:WVR196461 J261994:L261997 JE261994:JF261997 TA261994:TB261997 ACW261994:ACX261997 AMS261994:AMT261997 AWO261994:AWP261997 BGK261994:BGL261997 BQG261994:BQH261997 CAC261994:CAD261997 CJY261994:CJZ261997 CTU261994:CTV261997 DDQ261994:DDR261997 DNM261994:DNN261997 DXI261994:DXJ261997 EHE261994:EHF261997 ERA261994:ERB261997 FAW261994:FAX261997 FKS261994:FKT261997 FUO261994:FUP261997 GEK261994:GEL261997 GOG261994:GOH261997 GYC261994:GYD261997 HHY261994:HHZ261997 HRU261994:HRV261997 IBQ261994:IBR261997 ILM261994:ILN261997 IVI261994:IVJ261997 JFE261994:JFF261997 JPA261994:JPB261997 JYW261994:JYX261997 KIS261994:KIT261997 KSO261994:KSP261997 LCK261994:LCL261997 LMG261994:LMH261997 LWC261994:LWD261997 MFY261994:MFZ261997 MPU261994:MPV261997 MZQ261994:MZR261997 NJM261994:NJN261997 NTI261994:NTJ261997 ODE261994:ODF261997 ONA261994:ONB261997 OWW261994:OWX261997 PGS261994:PGT261997 PQO261994:PQP261997 QAK261994:QAL261997 QKG261994:QKH261997 QUC261994:QUD261997 RDY261994:RDZ261997 RNU261994:RNV261997 RXQ261994:RXR261997 SHM261994:SHN261997 SRI261994:SRJ261997 TBE261994:TBF261997 TLA261994:TLB261997 TUW261994:TUX261997 UES261994:UET261997 UOO261994:UOP261997 UYK261994:UYL261997 VIG261994:VIH261997 VSC261994:VSD261997 WBY261994:WBZ261997 WLU261994:WLV261997 WVQ261994:WVR261997 J327530:L327533 JE327530:JF327533 TA327530:TB327533 ACW327530:ACX327533 AMS327530:AMT327533 AWO327530:AWP327533 BGK327530:BGL327533 BQG327530:BQH327533 CAC327530:CAD327533 CJY327530:CJZ327533 CTU327530:CTV327533 DDQ327530:DDR327533 DNM327530:DNN327533 DXI327530:DXJ327533 EHE327530:EHF327533 ERA327530:ERB327533 FAW327530:FAX327533 FKS327530:FKT327533 FUO327530:FUP327533 GEK327530:GEL327533 GOG327530:GOH327533 GYC327530:GYD327533 HHY327530:HHZ327533 HRU327530:HRV327533 IBQ327530:IBR327533 ILM327530:ILN327533 IVI327530:IVJ327533 JFE327530:JFF327533 JPA327530:JPB327533 JYW327530:JYX327533 KIS327530:KIT327533 KSO327530:KSP327533 LCK327530:LCL327533 LMG327530:LMH327533 LWC327530:LWD327533 MFY327530:MFZ327533 MPU327530:MPV327533 MZQ327530:MZR327533 NJM327530:NJN327533 NTI327530:NTJ327533 ODE327530:ODF327533 ONA327530:ONB327533 OWW327530:OWX327533 PGS327530:PGT327533 PQO327530:PQP327533 QAK327530:QAL327533 QKG327530:QKH327533 QUC327530:QUD327533 RDY327530:RDZ327533 RNU327530:RNV327533 RXQ327530:RXR327533 SHM327530:SHN327533 SRI327530:SRJ327533 TBE327530:TBF327533 TLA327530:TLB327533 TUW327530:TUX327533 UES327530:UET327533 UOO327530:UOP327533 UYK327530:UYL327533 VIG327530:VIH327533 VSC327530:VSD327533 WBY327530:WBZ327533 WLU327530:WLV327533 WVQ327530:WVR327533 J393066:L393069 JE393066:JF393069 TA393066:TB393069 ACW393066:ACX393069 AMS393066:AMT393069 AWO393066:AWP393069 BGK393066:BGL393069 BQG393066:BQH393069 CAC393066:CAD393069 CJY393066:CJZ393069 CTU393066:CTV393069 DDQ393066:DDR393069 DNM393066:DNN393069 DXI393066:DXJ393069 EHE393066:EHF393069 ERA393066:ERB393069 FAW393066:FAX393069 FKS393066:FKT393069 FUO393066:FUP393069 GEK393066:GEL393069 GOG393066:GOH393069 GYC393066:GYD393069 HHY393066:HHZ393069 HRU393066:HRV393069 IBQ393066:IBR393069 ILM393066:ILN393069 IVI393066:IVJ393069 JFE393066:JFF393069 JPA393066:JPB393069 JYW393066:JYX393069 KIS393066:KIT393069 KSO393066:KSP393069 LCK393066:LCL393069 LMG393066:LMH393069 LWC393066:LWD393069 MFY393066:MFZ393069 MPU393066:MPV393069 MZQ393066:MZR393069 NJM393066:NJN393069 NTI393066:NTJ393069 ODE393066:ODF393069 ONA393066:ONB393069 OWW393066:OWX393069 PGS393066:PGT393069 PQO393066:PQP393069 QAK393066:QAL393069 QKG393066:QKH393069 QUC393066:QUD393069 RDY393066:RDZ393069 RNU393066:RNV393069 RXQ393066:RXR393069 SHM393066:SHN393069 SRI393066:SRJ393069 TBE393066:TBF393069 TLA393066:TLB393069 TUW393066:TUX393069 UES393066:UET393069 UOO393066:UOP393069 UYK393066:UYL393069 VIG393066:VIH393069 VSC393066:VSD393069 WBY393066:WBZ393069 WLU393066:WLV393069 WVQ393066:WVR393069 J458602:L458605 JE458602:JF458605 TA458602:TB458605 ACW458602:ACX458605 AMS458602:AMT458605 AWO458602:AWP458605 BGK458602:BGL458605 BQG458602:BQH458605 CAC458602:CAD458605 CJY458602:CJZ458605 CTU458602:CTV458605 DDQ458602:DDR458605 DNM458602:DNN458605 DXI458602:DXJ458605 EHE458602:EHF458605 ERA458602:ERB458605 FAW458602:FAX458605 FKS458602:FKT458605 FUO458602:FUP458605 GEK458602:GEL458605 GOG458602:GOH458605 GYC458602:GYD458605 HHY458602:HHZ458605 HRU458602:HRV458605 IBQ458602:IBR458605 ILM458602:ILN458605 IVI458602:IVJ458605 JFE458602:JFF458605 JPA458602:JPB458605 JYW458602:JYX458605 KIS458602:KIT458605 KSO458602:KSP458605 LCK458602:LCL458605 LMG458602:LMH458605 LWC458602:LWD458605 MFY458602:MFZ458605 MPU458602:MPV458605 MZQ458602:MZR458605 NJM458602:NJN458605 NTI458602:NTJ458605 ODE458602:ODF458605 ONA458602:ONB458605 OWW458602:OWX458605 PGS458602:PGT458605 PQO458602:PQP458605 QAK458602:QAL458605 QKG458602:QKH458605 QUC458602:QUD458605 RDY458602:RDZ458605 RNU458602:RNV458605 RXQ458602:RXR458605 SHM458602:SHN458605 SRI458602:SRJ458605 TBE458602:TBF458605 TLA458602:TLB458605 TUW458602:TUX458605 UES458602:UET458605 UOO458602:UOP458605 UYK458602:UYL458605 VIG458602:VIH458605 VSC458602:VSD458605 WBY458602:WBZ458605 WLU458602:WLV458605 WVQ458602:WVR458605 J524138:L524141 JE524138:JF524141 TA524138:TB524141 ACW524138:ACX524141 AMS524138:AMT524141 AWO524138:AWP524141 BGK524138:BGL524141 BQG524138:BQH524141 CAC524138:CAD524141 CJY524138:CJZ524141 CTU524138:CTV524141 DDQ524138:DDR524141 DNM524138:DNN524141 DXI524138:DXJ524141 EHE524138:EHF524141 ERA524138:ERB524141 FAW524138:FAX524141 FKS524138:FKT524141 FUO524138:FUP524141 GEK524138:GEL524141 GOG524138:GOH524141 GYC524138:GYD524141 HHY524138:HHZ524141 HRU524138:HRV524141 IBQ524138:IBR524141 ILM524138:ILN524141 IVI524138:IVJ524141 JFE524138:JFF524141 JPA524138:JPB524141 JYW524138:JYX524141 KIS524138:KIT524141 KSO524138:KSP524141 LCK524138:LCL524141 LMG524138:LMH524141 LWC524138:LWD524141 MFY524138:MFZ524141 MPU524138:MPV524141 MZQ524138:MZR524141 NJM524138:NJN524141 NTI524138:NTJ524141 ODE524138:ODF524141 ONA524138:ONB524141 OWW524138:OWX524141 PGS524138:PGT524141 PQO524138:PQP524141 QAK524138:QAL524141 QKG524138:QKH524141 QUC524138:QUD524141 RDY524138:RDZ524141 RNU524138:RNV524141 RXQ524138:RXR524141 SHM524138:SHN524141 SRI524138:SRJ524141 TBE524138:TBF524141 TLA524138:TLB524141 TUW524138:TUX524141 UES524138:UET524141 UOO524138:UOP524141 UYK524138:UYL524141 VIG524138:VIH524141 VSC524138:VSD524141 WBY524138:WBZ524141 WLU524138:WLV524141 WVQ524138:WVR524141 J589674:L589677 JE589674:JF589677 TA589674:TB589677 ACW589674:ACX589677 AMS589674:AMT589677 AWO589674:AWP589677 BGK589674:BGL589677 BQG589674:BQH589677 CAC589674:CAD589677 CJY589674:CJZ589677 CTU589674:CTV589677 DDQ589674:DDR589677 DNM589674:DNN589677 DXI589674:DXJ589677 EHE589674:EHF589677 ERA589674:ERB589677 FAW589674:FAX589677 FKS589674:FKT589677 FUO589674:FUP589677 GEK589674:GEL589677 GOG589674:GOH589677 GYC589674:GYD589677 HHY589674:HHZ589677 HRU589674:HRV589677 IBQ589674:IBR589677 ILM589674:ILN589677 IVI589674:IVJ589677 JFE589674:JFF589677 JPA589674:JPB589677 JYW589674:JYX589677 KIS589674:KIT589677 KSO589674:KSP589677 LCK589674:LCL589677 LMG589674:LMH589677 LWC589674:LWD589677 MFY589674:MFZ589677 MPU589674:MPV589677 MZQ589674:MZR589677 NJM589674:NJN589677 NTI589674:NTJ589677 ODE589674:ODF589677 ONA589674:ONB589677 OWW589674:OWX589677 PGS589674:PGT589677 PQO589674:PQP589677 QAK589674:QAL589677 QKG589674:QKH589677 QUC589674:QUD589677 RDY589674:RDZ589677 RNU589674:RNV589677 RXQ589674:RXR589677 SHM589674:SHN589677 SRI589674:SRJ589677 TBE589674:TBF589677 TLA589674:TLB589677 TUW589674:TUX589677 UES589674:UET589677 UOO589674:UOP589677 UYK589674:UYL589677 VIG589674:VIH589677 VSC589674:VSD589677 WBY589674:WBZ589677 WLU589674:WLV589677 WVQ589674:WVR589677 J655210:L655213 JE655210:JF655213 TA655210:TB655213 ACW655210:ACX655213 AMS655210:AMT655213 AWO655210:AWP655213 BGK655210:BGL655213 BQG655210:BQH655213 CAC655210:CAD655213 CJY655210:CJZ655213 CTU655210:CTV655213 DDQ655210:DDR655213 DNM655210:DNN655213 DXI655210:DXJ655213 EHE655210:EHF655213 ERA655210:ERB655213 FAW655210:FAX655213 FKS655210:FKT655213 FUO655210:FUP655213 GEK655210:GEL655213 GOG655210:GOH655213 GYC655210:GYD655213 HHY655210:HHZ655213 HRU655210:HRV655213 IBQ655210:IBR655213 ILM655210:ILN655213 IVI655210:IVJ655213 JFE655210:JFF655213 JPA655210:JPB655213 JYW655210:JYX655213 KIS655210:KIT655213 KSO655210:KSP655213 LCK655210:LCL655213 LMG655210:LMH655213 LWC655210:LWD655213 MFY655210:MFZ655213 MPU655210:MPV655213 MZQ655210:MZR655213 NJM655210:NJN655213 NTI655210:NTJ655213 ODE655210:ODF655213 ONA655210:ONB655213 OWW655210:OWX655213 PGS655210:PGT655213 PQO655210:PQP655213 QAK655210:QAL655213 QKG655210:QKH655213 QUC655210:QUD655213 RDY655210:RDZ655213 RNU655210:RNV655213 RXQ655210:RXR655213 SHM655210:SHN655213 SRI655210:SRJ655213 TBE655210:TBF655213 TLA655210:TLB655213 TUW655210:TUX655213 UES655210:UET655213 UOO655210:UOP655213 UYK655210:UYL655213 VIG655210:VIH655213 VSC655210:VSD655213 WBY655210:WBZ655213 WLU655210:WLV655213 WVQ655210:WVR655213 J720746:L720749 JE720746:JF720749 TA720746:TB720749 ACW720746:ACX720749 AMS720746:AMT720749 AWO720746:AWP720749 BGK720746:BGL720749 BQG720746:BQH720749 CAC720746:CAD720749 CJY720746:CJZ720749 CTU720746:CTV720749 DDQ720746:DDR720749 DNM720746:DNN720749 DXI720746:DXJ720749 EHE720746:EHF720749 ERA720746:ERB720749 FAW720746:FAX720749 FKS720746:FKT720749 FUO720746:FUP720749 GEK720746:GEL720749 GOG720746:GOH720749 GYC720746:GYD720749 HHY720746:HHZ720749 HRU720746:HRV720749 IBQ720746:IBR720749 ILM720746:ILN720749 IVI720746:IVJ720749 JFE720746:JFF720749 JPA720746:JPB720749 JYW720746:JYX720749 KIS720746:KIT720749 KSO720746:KSP720749 LCK720746:LCL720749 LMG720746:LMH720749 LWC720746:LWD720749 MFY720746:MFZ720749 MPU720746:MPV720749 MZQ720746:MZR720749 NJM720746:NJN720749 NTI720746:NTJ720749 ODE720746:ODF720749 ONA720746:ONB720749 OWW720746:OWX720749 PGS720746:PGT720749 PQO720746:PQP720749 QAK720746:QAL720749 QKG720746:QKH720749 QUC720746:QUD720749 RDY720746:RDZ720749 RNU720746:RNV720749 RXQ720746:RXR720749 SHM720746:SHN720749 SRI720746:SRJ720749 TBE720746:TBF720749 TLA720746:TLB720749 TUW720746:TUX720749 UES720746:UET720749 UOO720746:UOP720749 UYK720746:UYL720749 VIG720746:VIH720749 VSC720746:VSD720749 WBY720746:WBZ720749 WLU720746:WLV720749 WVQ720746:WVR720749 J786282:L786285 JE786282:JF786285 TA786282:TB786285 ACW786282:ACX786285 AMS786282:AMT786285 AWO786282:AWP786285 BGK786282:BGL786285 BQG786282:BQH786285 CAC786282:CAD786285 CJY786282:CJZ786285 CTU786282:CTV786285 DDQ786282:DDR786285 DNM786282:DNN786285 DXI786282:DXJ786285 EHE786282:EHF786285 ERA786282:ERB786285 FAW786282:FAX786285 FKS786282:FKT786285 FUO786282:FUP786285 GEK786282:GEL786285 GOG786282:GOH786285 GYC786282:GYD786285 HHY786282:HHZ786285 HRU786282:HRV786285 IBQ786282:IBR786285 ILM786282:ILN786285 IVI786282:IVJ786285 JFE786282:JFF786285 JPA786282:JPB786285 JYW786282:JYX786285 KIS786282:KIT786285 KSO786282:KSP786285 LCK786282:LCL786285 LMG786282:LMH786285 LWC786282:LWD786285 MFY786282:MFZ786285 MPU786282:MPV786285 MZQ786282:MZR786285 NJM786282:NJN786285 NTI786282:NTJ786285 ODE786282:ODF786285 ONA786282:ONB786285 OWW786282:OWX786285 PGS786282:PGT786285 PQO786282:PQP786285 QAK786282:QAL786285 QKG786282:QKH786285 QUC786282:QUD786285 RDY786282:RDZ786285 RNU786282:RNV786285 RXQ786282:RXR786285 SHM786282:SHN786285 SRI786282:SRJ786285 TBE786282:TBF786285 TLA786282:TLB786285 TUW786282:TUX786285 UES786282:UET786285 UOO786282:UOP786285 UYK786282:UYL786285 VIG786282:VIH786285 VSC786282:VSD786285 WBY786282:WBZ786285 WLU786282:WLV786285 WVQ786282:WVR786285 J851818:L851821 JE851818:JF851821 TA851818:TB851821 ACW851818:ACX851821 AMS851818:AMT851821 AWO851818:AWP851821 BGK851818:BGL851821 BQG851818:BQH851821 CAC851818:CAD851821 CJY851818:CJZ851821 CTU851818:CTV851821 DDQ851818:DDR851821 DNM851818:DNN851821 DXI851818:DXJ851821 EHE851818:EHF851821 ERA851818:ERB851821 FAW851818:FAX851821 FKS851818:FKT851821 FUO851818:FUP851821 GEK851818:GEL851821 GOG851818:GOH851821 GYC851818:GYD851821 HHY851818:HHZ851821 HRU851818:HRV851821 IBQ851818:IBR851821 ILM851818:ILN851821 IVI851818:IVJ851821 JFE851818:JFF851821 JPA851818:JPB851821 JYW851818:JYX851821 KIS851818:KIT851821 KSO851818:KSP851821 LCK851818:LCL851821 LMG851818:LMH851821 LWC851818:LWD851821 MFY851818:MFZ851821 MPU851818:MPV851821 MZQ851818:MZR851821 NJM851818:NJN851821 NTI851818:NTJ851821 ODE851818:ODF851821 ONA851818:ONB851821 OWW851818:OWX851821 PGS851818:PGT851821 PQO851818:PQP851821 QAK851818:QAL851821 QKG851818:QKH851821 QUC851818:QUD851821 RDY851818:RDZ851821 RNU851818:RNV851821 RXQ851818:RXR851821 SHM851818:SHN851821 SRI851818:SRJ851821 TBE851818:TBF851821 TLA851818:TLB851821 TUW851818:TUX851821 UES851818:UET851821 UOO851818:UOP851821 UYK851818:UYL851821 VIG851818:VIH851821 VSC851818:VSD851821 WBY851818:WBZ851821 WLU851818:WLV851821 WVQ851818:WVR851821 J917354:L917357 JE917354:JF917357 TA917354:TB917357 ACW917354:ACX917357 AMS917354:AMT917357 AWO917354:AWP917357 BGK917354:BGL917357 BQG917354:BQH917357 CAC917354:CAD917357 CJY917354:CJZ917357 CTU917354:CTV917357 DDQ917354:DDR917357 DNM917354:DNN917357 DXI917354:DXJ917357 EHE917354:EHF917357 ERA917354:ERB917357 FAW917354:FAX917357 FKS917354:FKT917357 FUO917354:FUP917357 GEK917354:GEL917357 GOG917354:GOH917357 GYC917354:GYD917357 HHY917354:HHZ917357 HRU917354:HRV917357 IBQ917354:IBR917357 ILM917354:ILN917357 IVI917354:IVJ917357 JFE917354:JFF917357 JPA917354:JPB917357 JYW917354:JYX917357 KIS917354:KIT917357 KSO917354:KSP917357 LCK917354:LCL917357 LMG917354:LMH917357 LWC917354:LWD917357 MFY917354:MFZ917357 MPU917354:MPV917357 MZQ917354:MZR917357 NJM917354:NJN917357 NTI917354:NTJ917357 ODE917354:ODF917357 ONA917354:ONB917357 OWW917354:OWX917357 PGS917354:PGT917357 PQO917354:PQP917357 QAK917354:QAL917357 QKG917354:QKH917357 QUC917354:QUD917357 RDY917354:RDZ917357 RNU917354:RNV917357 RXQ917354:RXR917357 SHM917354:SHN917357 SRI917354:SRJ917357 TBE917354:TBF917357 TLA917354:TLB917357 TUW917354:TUX917357 UES917354:UET917357 UOO917354:UOP917357 UYK917354:UYL917357 VIG917354:VIH917357 VSC917354:VSD917357 WBY917354:WBZ917357 WLU917354:WLV917357 WVQ917354:WVR917357 J982890:L982893 JE982890:JF982893 TA982890:TB982893 ACW982890:ACX982893 AMS982890:AMT982893 AWO982890:AWP982893 BGK982890:BGL982893 BQG982890:BQH982893 CAC982890:CAD982893 CJY982890:CJZ982893 CTU982890:CTV982893 DDQ982890:DDR982893 DNM982890:DNN982893 DXI982890:DXJ982893 EHE982890:EHF982893 ERA982890:ERB982893 FAW982890:FAX982893 FKS982890:FKT982893 FUO982890:FUP982893 GEK982890:GEL982893 GOG982890:GOH982893 GYC982890:GYD982893 HHY982890:HHZ982893 HRU982890:HRV982893 IBQ982890:IBR982893 ILM982890:ILN982893 IVI982890:IVJ982893 JFE982890:JFF982893 JPA982890:JPB982893 JYW982890:JYX982893 KIS982890:KIT982893 KSO982890:KSP982893 LCK982890:LCL982893 LMG982890:LMH982893 LWC982890:LWD982893 MFY982890:MFZ982893 MPU982890:MPV982893 MZQ982890:MZR982893 NJM982890:NJN982893 NTI982890:NTJ982893 ODE982890:ODF982893 ONA982890:ONB982893 OWW982890:OWX982893 PGS982890:PGT982893 PQO982890:PQP982893 QAK982890:QAL982893 QKG982890:QKH982893 QUC982890:QUD982893 RDY982890:RDZ982893 RNU982890:RNV982893 RXQ982890:RXR982893 SHM982890:SHN982893 SRI982890:SRJ982893 TBE982890:TBF982893 TLA982890:TLB982893 TUW982890:TUX982893 UES982890:UET982893 UOO982890:UOP982893 UYK982890:UYL982893 VIG982890:VIH982893 VSC982890:VSD982893 WBY982890:WBZ982893 WLU982890:WLV982893 WVQ982890:WVR982893" xr:uid="{007A9A11-398C-4C9F-AA7B-CB6AC830C2A8}">
      <formula1>#REF!</formula1>
      <formula2>J65399</formula2>
    </dataValidation>
    <dataValidation type="list" allowBlank="1" showInputMessage="1" showErrorMessage="1" sqref="G65476:G65542 WVL982980:WVL983046 WLP982980:WLP983046 WBT982980:WBT983046 VRX982980:VRX983046 VIB982980:VIB983046 UYF982980:UYF983046 UOJ982980:UOJ983046 UEN982980:UEN983046 TUR982980:TUR983046 TKV982980:TKV983046 TAZ982980:TAZ983046 SRD982980:SRD983046 SHH982980:SHH983046 RXL982980:RXL983046 RNP982980:RNP983046 RDT982980:RDT983046 QTX982980:QTX983046 QKB982980:QKB983046 QAF982980:QAF983046 PQJ982980:PQJ983046 PGN982980:PGN983046 OWR982980:OWR983046 OMV982980:OMV983046 OCZ982980:OCZ983046 NTD982980:NTD983046 NJH982980:NJH983046 MZL982980:MZL983046 MPP982980:MPP983046 MFT982980:MFT983046 LVX982980:LVX983046 LMB982980:LMB983046 LCF982980:LCF983046 KSJ982980:KSJ983046 KIN982980:KIN983046 JYR982980:JYR983046 JOV982980:JOV983046 JEZ982980:JEZ983046 IVD982980:IVD983046 ILH982980:ILH983046 IBL982980:IBL983046 HRP982980:HRP983046 HHT982980:HHT983046 GXX982980:GXX983046 GOB982980:GOB983046 GEF982980:GEF983046 FUJ982980:FUJ983046 FKN982980:FKN983046 FAR982980:FAR983046 EQV982980:EQV983046 EGZ982980:EGZ983046 DXD982980:DXD983046 DNH982980:DNH983046 DDL982980:DDL983046 CTP982980:CTP983046 CJT982980:CJT983046 BZX982980:BZX983046 BQB982980:BQB983046 BGF982980:BGF983046 AWJ982980:AWJ983046 AMN982980:AMN983046 ACR982980:ACR983046 SV982980:SV983046 IZ982980:IZ983046 G982980:G983046 WVL917444:WVL917510 WLP917444:WLP917510 WBT917444:WBT917510 VRX917444:VRX917510 VIB917444:VIB917510 UYF917444:UYF917510 UOJ917444:UOJ917510 UEN917444:UEN917510 TUR917444:TUR917510 TKV917444:TKV917510 TAZ917444:TAZ917510 SRD917444:SRD917510 SHH917444:SHH917510 RXL917444:RXL917510 RNP917444:RNP917510 RDT917444:RDT917510 QTX917444:QTX917510 QKB917444:QKB917510 QAF917444:QAF917510 PQJ917444:PQJ917510 PGN917444:PGN917510 OWR917444:OWR917510 OMV917444:OMV917510 OCZ917444:OCZ917510 NTD917444:NTD917510 NJH917444:NJH917510 MZL917444:MZL917510 MPP917444:MPP917510 MFT917444:MFT917510 LVX917444:LVX917510 LMB917444:LMB917510 LCF917444:LCF917510 KSJ917444:KSJ917510 KIN917444:KIN917510 JYR917444:JYR917510 JOV917444:JOV917510 JEZ917444:JEZ917510 IVD917444:IVD917510 ILH917444:ILH917510 IBL917444:IBL917510 HRP917444:HRP917510 HHT917444:HHT917510 GXX917444:GXX917510 GOB917444:GOB917510 GEF917444:GEF917510 FUJ917444:FUJ917510 FKN917444:FKN917510 FAR917444:FAR917510 EQV917444:EQV917510 EGZ917444:EGZ917510 DXD917444:DXD917510 DNH917444:DNH917510 DDL917444:DDL917510 CTP917444:CTP917510 CJT917444:CJT917510 BZX917444:BZX917510 BQB917444:BQB917510 BGF917444:BGF917510 AWJ917444:AWJ917510 AMN917444:AMN917510 ACR917444:ACR917510 SV917444:SV917510 IZ917444:IZ917510 G917444:G917510 WVL851908:WVL851974 WLP851908:WLP851974 WBT851908:WBT851974 VRX851908:VRX851974 VIB851908:VIB851974 UYF851908:UYF851974 UOJ851908:UOJ851974 UEN851908:UEN851974 TUR851908:TUR851974 TKV851908:TKV851974 TAZ851908:TAZ851974 SRD851908:SRD851974 SHH851908:SHH851974 RXL851908:RXL851974 RNP851908:RNP851974 RDT851908:RDT851974 QTX851908:QTX851974 QKB851908:QKB851974 QAF851908:QAF851974 PQJ851908:PQJ851974 PGN851908:PGN851974 OWR851908:OWR851974 OMV851908:OMV851974 OCZ851908:OCZ851974 NTD851908:NTD851974 NJH851908:NJH851974 MZL851908:MZL851974 MPP851908:MPP851974 MFT851908:MFT851974 LVX851908:LVX851974 LMB851908:LMB851974 LCF851908:LCF851974 KSJ851908:KSJ851974 KIN851908:KIN851974 JYR851908:JYR851974 JOV851908:JOV851974 JEZ851908:JEZ851974 IVD851908:IVD851974 ILH851908:ILH851974 IBL851908:IBL851974 HRP851908:HRP851974 HHT851908:HHT851974 GXX851908:GXX851974 GOB851908:GOB851974 GEF851908:GEF851974 FUJ851908:FUJ851974 FKN851908:FKN851974 FAR851908:FAR851974 EQV851908:EQV851974 EGZ851908:EGZ851974 DXD851908:DXD851974 DNH851908:DNH851974 DDL851908:DDL851974 CTP851908:CTP851974 CJT851908:CJT851974 BZX851908:BZX851974 BQB851908:BQB851974 BGF851908:BGF851974 AWJ851908:AWJ851974 AMN851908:AMN851974 ACR851908:ACR851974 SV851908:SV851974 IZ851908:IZ851974 G851908:G851974 WVL786372:WVL786438 WLP786372:WLP786438 WBT786372:WBT786438 VRX786372:VRX786438 VIB786372:VIB786438 UYF786372:UYF786438 UOJ786372:UOJ786438 UEN786372:UEN786438 TUR786372:TUR786438 TKV786372:TKV786438 TAZ786372:TAZ786438 SRD786372:SRD786438 SHH786372:SHH786438 RXL786372:RXL786438 RNP786372:RNP786438 RDT786372:RDT786438 QTX786372:QTX786438 QKB786372:QKB786438 QAF786372:QAF786438 PQJ786372:PQJ786438 PGN786372:PGN786438 OWR786372:OWR786438 OMV786372:OMV786438 OCZ786372:OCZ786438 NTD786372:NTD786438 NJH786372:NJH786438 MZL786372:MZL786438 MPP786372:MPP786438 MFT786372:MFT786438 LVX786372:LVX786438 LMB786372:LMB786438 LCF786372:LCF786438 KSJ786372:KSJ786438 KIN786372:KIN786438 JYR786372:JYR786438 JOV786372:JOV786438 JEZ786372:JEZ786438 IVD786372:IVD786438 ILH786372:ILH786438 IBL786372:IBL786438 HRP786372:HRP786438 HHT786372:HHT786438 GXX786372:GXX786438 GOB786372:GOB786438 GEF786372:GEF786438 FUJ786372:FUJ786438 FKN786372:FKN786438 FAR786372:FAR786438 EQV786372:EQV786438 EGZ786372:EGZ786438 DXD786372:DXD786438 DNH786372:DNH786438 DDL786372:DDL786438 CTP786372:CTP786438 CJT786372:CJT786438 BZX786372:BZX786438 BQB786372:BQB786438 BGF786372:BGF786438 AWJ786372:AWJ786438 AMN786372:AMN786438 ACR786372:ACR786438 SV786372:SV786438 IZ786372:IZ786438 G786372:G786438 WVL720836:WVL720902 WLP720836:WLP720902 WBT720836:WBT720902 VRX720836:VRX720902 VIB720836:VIB720902 UYF720836:UYF720902 UOJ720836:UOJ720902 UEN720836:UEN720902 TUR720836:TUR720902 TKV720836:TKV720902 TAZ720836:TAZ720902 SRD720836:SRD720902 SHH720836:SHH720902 RXL720836:RXL720902 RNP720836:RNP720902 RDT720836:RDT720902 QTX720836:QTX720902 QKB720836:QKB720902 QAF720836:QAF720902 PQJ720836:PQJ720902 PGN720836:PGN720902 OWR720836:OWR720902 OMV720836:OMV720902 OCZ720836:OCZ720902 NTD720836:NTD720902 NJH720836:NJH720902 MZL720836:MZL720902 MPP720836:MPP720902 MFT720836:MFT720902 LVX720836:LVX720902 LMB720836:LMB720902 LCF720836:LCF720902 KSJ720836:KSJ720902 KIN720836:KIN720902 JYR720836:JYR720902 JOV720836:JOV720902 JEZ720836:JEZ720902 IVD720836:IVD720902 ILH720836:ILH720902 IBL720836:IBL720902 HRP720836:HRP720902 HHT720836:HHT720902 GXX720836:GXX720902 GOB720836:GOB720902 GEF720836:GEF720902 FUJ720836:FUJ720902 FKN720836:FKN720902 FAR720836:FAR720902 EQV720836:EQV720902 EGZ720836:EGZ720902 DXD720836:DXD720902 DNH720836:DNH720902 DDL720836:DDL720902 CTP720836:CTP720902 CJT720836:CJT720902 BZX720836:BZX720902 BQB720836:BQB720902 BGF720836:BGF720902 AWJ720836:AWJ720902 AMN720836:AMN720902 ACR720836:ACR720902 SV720836:SV720902 IZ720836:IZ720902 G720836:G720902 WVL655300:WVL655366 WLP655300:WLP655366 WBT655300:WBT655366 VRX655300:VRX655366 VIB655300:VIB655366 UYF655300:UYF655366 UOJ655300:UOJ655366 UEN655300:UEN655366 TUR655300:TUR655366 TKV655300:TKV655366 TAZ655300:TAZ655366 SRD655300:SRD655366 SHH655300:SHH655366 RXL655300:RXL655366 RNP655300:RNP655366 RDT655300:RDT655366 QTX655300:QTX655366 QKB655300:QKB655366 QAF655300:QAF655366 PQJ655300:PQJ655366 PGN655300:PGN655366 OWR655300:OWR655366 OMV655300:OMV655366 OCZ655300:OCZ655366 NTD655300:NTD655366 NJH655300:NJH655366 MZL655300:MZL655366 MPP655300:MPP655366 MFT655300:MFT655366 LVX655300:LVX655366 LMB655300:LMB655366 LCF655300:LCF655366 KSJ655300:KSJ655366 KIN655300:KIN655366 JYR655300:JYR655366 JOV655300:JOV655366 JEZ655300:JEZ655366 IVD655300:IVD655366 ILH655300:ILH655366 IBL655300:IBL655366 HRP655300:HRP655366 HHT655300:HHT655366 GXX655300:GXX655366 GOB655300:GOB655366 GEF655300:GEF655366 FUJ655300:FUJ655366 FKN655300:FKN655366 FAR655300:FAR655366 EQV655300:EQV655366 EGZ655300:EGZ655366 DXD655300:DXD655366 DNH655300:DNH655366 DDL655300:DDL655366 CTP655300:CTP655366 CJT655300:CJT655366 BZX655300:BZX655366 BQB655300:BQB655366 BGF655300:BGF655366 AWJ655300:AWJ655366 AMN655300:AMN655366 ACR655300:ACR655366 SV655300:SV655366 IZ655300:IZ655366 G655300:G655366 WVL589764:WVL589830 WLP589764:WLP589830 WBT589764:WBT589830 VRX589764:VRX589830 VIB589764:VIB589830 UYF589764:UYF589830 UOJ589764:UOJ589830 UEN589764:UEN589830 TUR589764:TUR589830 TKV589764:TKV589830 TAZ589764:TAZ589830 SRD589764:SRD589830 SHH589764:SHH589830 RXL589764:RXL589830 RNP589764:RNP589830 RDT589764:RDT589830 QTX589764:QTX589830 QKB589764:QKB589830 QAF589764:QAF589830 PQJ589764:PQJ589830 PGN589764:PGN589830 OWR589764:OWR589830 OMV589764:OMV589830 OCZ589764:OCZ589830 NTD589764:NTD589830 NJH589764:NJH589830 MZL589764:MZL589830 MPP589764:MPP589830 MFT589764:MFT589830 LVX589764:LVX589830 LMB589764:LMB589830 LCF589764:LCF589830 KSJ589764:KSJ589830 KIN589764:KIN589830 JYR589764:JYR589830 JOV589764:JOV589830 JEZ589764:JEZ589830 IVD589764:IVD589830 ILH589764:ILH589830 IBL589764:IBL589830 HRP589764:HRP589830 HHT589764:HHT589830 GXX589764:GXX589830 GOB589764:GOB589830 GEF589764:GEF589830 FUJ589764:FUJ589830 FKN589764:FKN589830 FAR589764:FAR589830 EQV589764:EQV589830 EGZ589764:EGZ589830 DXD589764:DXD589830 DNH589764:DNH589830 DDL589764:DDL589830 CTP589764:CTP589830 CJT589764:CJT589830 BZX589764:BZX589830 BQB589764:BQB589830 BGF589764:BGF589830 AWJ589764:AWJ589830 AMN589764:AMN589830 ACR589764:ACR589830 SV589764:SV589830 IZ589764:IZ589830 G589764:G589830 WVL524228:WVL524294 WLP524228:WLP524294 WBT524228:WBT524294 VRX524228:VRX524294 VIB524228:VIB524294 UYF524228:UYF524294 UOJ524228:UOJ524294 UEN524228:UEN524294 TUR524228:TUR524294 TKV524228:TKV524294 TAZ524228:TAZ524294 SRD524228:SRD524294 SHH524228:SHH524294 RXL524228:RXL524294 RNP524228:RNP524294 RDT524228:RDT524294 QTX524228:QTX524294 QKB524228:QKB524294 QAF524228:QAF524294 PQJ524228:PQJ524294 PGN524228:PGN524294 OWR524228:OWR524294 OMV524228:OMV524294 OCZ524228:OCZ524294 NTD524228:NTD524294 NJH524228:NJH524294 MZL524228:MZL524294 MPP524228:MPP524294 MFT524228:MFT524294 LVX524228:LVX524294 LMB524228:LMB524294 LCF524228:LCF524294 KSJ524228:KSJ524294 KIN524228:KIN524294 JYR524228:JYR524294 JOV524228:JOV524294 JEZ524228:JEZ524294 IVD524228:IVD524294 ILH524228:ILH524294 IBL524228:IBL524294 HRP524228:HRP524294 HHT524228:HHT524294 GXX524228:GXX524294 GOB524228:GOB524294 GEF524228:GEF524294 FUJ524228:FUJ524294 FKN524228:FKN524294 FAR524228:FAR524294 EQV524228:EQV524294 EGZ524228:EGZ524294 DXD524228:DXD524294 DNH524228:DNH524294 DDL524228:DDL524294 CTP524228:CTP524294 CJT524228:CJT524294 BZX524228:BZX524294 BQB524228:BQB524294 BGF524228:BGF524294 AWJ524228:AWJ524294 AMN524228:AMN524294 ACR524228:ACR524294 SV524228:SV524294 IZ524228:IZ524294 G524228:G524294 WVL458692:WVL458758 WLP458692:WLP458758 WBT458692:WBT458758 VRX458692:VRX458758 VIB458692:VIB458758 UYF458692:UYF458758 UOJ458692:UOJ458758 UEN458692:UEN458758 TUR458692:TUR458758 TKV458692:TKV458758 TAZ458692:TAZ458758 SRD458692:SRD458758 SHH458692:SHH458758 RXL458692:RXL458758 RNP458692:RNP458758 RDT458692:RDT458758 QTX458692:QTX458758 QKB458692:QKB458758 QAF458692:QAF458758 PQJ458692:PQJ458758 PGN458692:PGN458758 OWR458692:OWR458758 OMV458692:OMV458758 OCZ458692:OCZ458758 NTD458692:NTD458758 NJH458692:NJH458758 MZL458692:MZL458758 MPP458692:MPP458758 MFT458692:MFT458758 LVX458692:LVX458758 LMB458692:LMB458758 LCF458692:LCF458758 KSJ458692:KSJ458758 KIN458692:KIN458758 JYR458692:JYR458758 JOV458692:JOV458758 JEZ458692:JEZ458758 IVD458692:IVD458758 ILH458692:ILH458758 IBL458692:IBL458758 HRP458692:HRP458758 HHT458692:HHT458758 GXX458692:GXX458758 GOB458692:GOB458758 GEF458692:GEF458758 FUJ458692:FUJ458758 FKN458692:FKN458758 FAR458692:FAR458758 EQV458692:EQV458758 EGZ458692:EGZ458758 DXD458692:DXD458758 DNH458692:DNH458758 DDL458692:DDL458758 CTP458692:CTP458758 CJT458692:CJT458758 BZX458692:BZX458758 BQB458692:BQB458758 BGF458692:BGF458758 AWJ458692:AWJ458758 AMN458692:AMN458758 ACR458692:ACR458758 SV458692:SV458758 IZ458692:IZ458758 G458692:G458758 WVL393156:WVL393222 WLP393156:WLP393222 WBT393156:WBT393222 VRX393156:VRX393222 VIB393156:VIB393222 UYF393156:UYF393222 UOJ393156:UOJ393222 UEN393156:UEN393222 TUR393156:TUR393222 TKV393156:TKV393222 TAZ393156:TAZ393222 SRD393156:SRD393222 SHH393156:SHH393222 RXL393156:RXL393222 RNP393156:RNP393222 RDT393156:RDT393222 QTX393156:QTX393222 QKB393156:QKB393222 QAF393156:QAF393222 PQJ393156:PQJ393222 PGN393156:PGN393222 OWR393156:OWR393222 OMV393156:OMV393222 OCZ393156:OCZ393222 NTD393156:NTD393222 NJH393156:NJH393222 MZL393156:MZL393222 MPP393156:MPP393222 MFT393156:MFT393222 LVX393156:LVX393222 LMB393156:LMB393222 LCF393156:LCF393222 KSJ393156:KSJ393222 KIN393156:KIN393222 JYR393156:JYR393222 JOV393156:JOV393222 JEZ393156:JEZ393222 IVD393156:IVD393222 ILH393156:ILH393222 IBL393156:IBL393222 HRP393156:HRP393222 HHT393156:HHT393222 GXX393156:GXX393222 GOB393156:GOB393222 GEF393156:GEF393222 FUJ393156:FUJ393222 FKN393156:FKN393222 FAR393156:FAR393222 EQV393156:EQV393222 EGZ393156:EGZ393222 DXD393156:DXD393222 DNH393156:DNH393222 DDL393156:DDL393222 CTP393156:CTP393222 CJT393156:CJT393222 BZX393156:BZX393222 BQB393156:BQB393222 BGF393156:BGF393222 AWJ393156:AWJ393222 AMN393156:AMN393222 ACR393156:ACR393222 SV393156:SV393222 IZ393156:IZ393222 G393156:G393222 WVL327620:WVL327686 WLP327620:WLP327686 WBT327620:WBT327686 VRX327620:VRX327686 VIB327620:VIB327686 UYF327620:UYF327686 UOJ327620:UOJ327686 UEN327620:UEN327686 TUR327620:TUR327686 TKV327620:TKV327686 TAZ327620:TAZ327686 SRD327620:SRD327686 SHH327620:SHH327686 RXL327620:RXL327686 RNP327620:RNP327686 RDT327620:RDT327686 QTX327620:QTX327686 QKB327620:QKB327686 QAF327620:QAF327686 PQJ327620:PQJ327686 PGN327620:PGN327686 OWR327620:OWR327686 OMV327620:OMV327686 OCZ327620:OCZ327686 NTD327620:NTD327686 NJH327620:NJH327686 MZL327620:MZL327686 MPP327620:MPP327686 MFT327620:MFT327686 LVX327620:LVX327686 LMB327620:LMB327686 LCF327620:LCF327686 KSJ327620:KSJ327686 KIN327620:KIN327686 JYR327620:JYR327686 JOV327620:JOV327686 JEZ327620:JEZ327686 IVD327620:IVD327686 ILH327620:ILH327686 IBL327620:IBL327686 HRP327620:HRP327686 HHT327620:HHT327686 GXX327620:GXX327686 GOB327620:GOB327686 GEF327620:GEF327686 FUJ327620:FUJ327686 FKN327620:FKN327686 FAR327620:FAR327686 EQV327620:EQV327686 EGZ327620:EGZ327686 DXD327620:DXD327686 DNH327620:DNH327686 DDL327620:DDL327686 CTP327620:CTP327686 CJT327620:CJT327686 BZX327620:BZX327686 BQB327620:BQB327686 BGF327620:BGF327686 AWJ327620:AWJ327686 AMN327620:AMN327686 ACR327620:ACR327686 SV327620:SV327686 IZ327620:IZ327686 G327620:G327686 WVL262084:WVL262150 WLP262084:WLP262150 WBT262084:WBT262150 VRX262084:VRX262150 VIB262084:VIB262150 UYF262084:UYF262150 UOJ262084:UOJ262150 UEN262084:UEN262150 TUR262084:TUR262150 TKV262084:TKV262150 TAZ262084:TAZ262150 SRD262084:SRD262150 SHH262084:SHH262150 RXL262084:RXL262150 RNP262084:RNP262150 RDT262084:RDT262150 QTX262084:QTX262150 QKB262084:QKB262150 QAF262084:QAF262150 PQJ262084:PQJ262150 PGN262084:PGN262150 OWR262084:OWR262150 OMV262084:OMV262150 OCZ262084:OCZ262150 NTD262084:NTD262150 NJH262084:NJH262150 MZL262084:MZL262150 MPP262084:MPP262150 MFT262084:MFT262150 LVX262084:LVX262150 LMB262084:LMB262150 LCF262084:LCF262150 KSJ262084:KSJ262150 KIN262084:KIN262150 JYR262084:JYR262150 JOV262084:JOV262150 JEZ262084:JEZ262150 IVD262084:IVD262150 ILH262084:ILH262150 IBL262084:IBL262150 HRP262084:HRP262150 HHT262084:HHT262150 GXX262084:GXX262150 GOB262084:GOB262150 GEF262084:GEF262150 FUJ262084:FUJ262150 FKN262084:FKN262150 FAR262084:FAR262150 EQV262084:EQV262150 EGZ262084:EGZ262150 DXD262084:DXD262150 DNH262084:DNH262150 DDL262084:DDL262150 CTP262084:CTP262150 CJT262084:CJT262150 BZX262084:BZX262150 BQB262084:BQB262150 BGF262084:BGF262150 AWJ262084:AWJ262150 AMN262084:AMN262150 ACR262084:ACR262150 SV262084:SV262150 IZ262084:IZ262150 G262084:G262150 WVL196548:WVL196614 WLP196548:WLP196614 WBT196548:WBT196614 VRX196548:VRX196614 VIB196548:VIB196614 UYF196548:UYF196614 UOJ196548:UOJ196614 UEN196548:UEN196614 TUR196548:TUR196614 TKV196548:TKV196614 TAZ196548:TAZ196614 SRD196548:SRD196614 SHH196548:SHH196614 RXL196548:RXL196614 RNP196548:RNP196614 RDT196548:RDT196614 QTX196548:QTX196614 QKB196548:QKB196614 QAF196548:QAF196614 PQJ196548:PQJ196614 PGN196548:PGN196614 OWR196548:OWR196614 OMV196548:OMV196614 OCZ196548:OCZ196614 NTD196548:NTD196614 NJH196548:NJH196614 MZL196548:MZL196614 MPP196548:MPP196614 MFT196548:MFT196614 LVX196548:LVX196614 LMB196548:LMB196614 LCF196548:LCF196614 KSJ196548:KSJ196614 KIN196548:KIN196614 JYR196548:JYR196614 JOV196548:JOV196614 JEZ196548:JEZ196614 IVD196548:IVD196614 ILH196548:ILH196614 IBL196548:IBL196614 HRP196548:HRP196614 HHT196548:HHT196614 GXX196548:GXX196614 GOB196548:GOB196614 GEF196548:GEF196614 FUJ196548:FUJ196614 FKN196548:FKN196614 FAR196548:FAR196614 EQV196548:EQV196614 EGZ196548:EGZ196614 DXD196548:DXD196614 DNH196548:DNH196614 DDL196548:DDL196614 CTP196548:CTP196614 CJT196548:CJT196614 BZX196548:BZX196614 BQB196548:BQB196614 BGF196548:BGF196614 AWJ196548:AWJ196614 AMN196548:AMN196614 ACR196548:ACR196614 SV196548:SV196614 IZ196548:IZ196614 G196548:G196614 WVL131012:WVL131078 WLP131012:WLP131078 WBT131012:WBT131078 VRX131012:VRX131078 VIB131012:VIB131078 UYF131012:UYF131078 UOJ131012:UOJ131078 UEN131012:UEN131078 TUR131012:TUR131078 TKV131012:TKV131078 TAZ131012:TAZ131078 SRD131012:SRD131078 SHH131012:SHH131078 RXL131012:RXL131078 RNP131012:RNP131078 RDT131012:RDT131078 QTX131012:QTX131078 QKB131012:QKB131078 QAF131012:QAF131078 PQJ131012:PQJ131078 PGN131012:PGN131078 OWR131012:OWR131078 OMV131012:OMV131078 OCZ131012:OCZ131078 NTD131012:NTD131078 NJH131012:NJH131078 MZL131012:MZL131078 MPP131012:MPP131078 MFT131012:MFT131078 LVX131012:LVX131078 LMB131012:LMB131078 LCF131012:LCF131078 KSJ131012:KSJ131078 KIN131012:KIN131078 JYR131012:JYR131078 JOV131012:JOV131078 JEZ131012:JEZ131078 IVD131012:IVD131078 ILH131012:ILH131078 IBL131012:IBL131078 HRP131012:HRP131078 HHT131012:HHT131078 GXX131012:GXX131078 GOB131012:GOB131078 GEF131012:GEF131078 FUJ131012:FUJ131078 FKN131012:FKN131078 FAR131012:FAR131078 EQV131012:EQV131078 EGZ131012:EGZ131078 DXD131012:DXD131078 DNH131012:DNH131078 DDL131012:DDL131078 CTP131012:CTP131078 CJT131012:CJT131078 BZX131012:BZX131078 BQB131012:BQB131078 BGF131012:BGF131078 AWJ131012:AWJ131078 AMN131012:AMN131078 ACR131012:ACR131078 SV131012:SV131078 IZ131012:IZ131078 G131012:G131078 WVL65476:WVL65542 WLP65476:WLP65542 WBT65476:WBT65542 VRX65476:VRX65542 VIB65476:VIB65542 UYF65476:UYF65542 UOJ65476:UOJ65542 UEN65476:UEN65542 TUR65476:TUR65542 TKV65476:TKV65542 TAZ65476:TAZ65542 SRD65476:SRD65542 SHH65476:SHH65542 RXL65476:RXL65542 RNP65476:RNP65542 RDT65476:RDT65542 QTX65476:QTX65542 QKB65476:QKB65542 QAF65476:QAF65542 PQJ65476:PQJ65542 PGN65476:PGN65542 OWR65476:OWR65542 OMV65476:OMV65542 OCZ65476:OCZ65542 NTD65476:NTD65542 NJH65476:NJH65542 MZL65476:MZL65542 MPP65476:MPP65542 MFT65476:MFT65542 LVX65476:LVX65542 LMB65476:LMB65542 LCF65476:LCF65542 KSJ65476:KSJ65542 KIN65476:KIN65542 JYR65476:JYR65542 JOV65476:JOV65542 JEZ65476:JEZ65542 IVD65476:IVD65542 ILH65476:ILH65542 IBL65476:IBL65542 HRP65476:HRP65542 HHT65476:HHT65542 GXX65476:GXX65542 GOB65476:GOB65542 GEF65476:GEF65542 FUJ65476:FUJ65542 FKN65476:FKN65542 FAR65476:FAR65542 EQV65476:EQV65542 EGZ65476:EGZ65542 DXD65476:DXD65542 DNH65476:DNH65542 DDL65476:DDL65542 CTP65476:CTP65542 CJT65476:CJT65542 BZX65476:BZX65542 BQB65476:BQB65542 BGF65476:BGF65542 AWJ65476:AWJ65542 AMN65476:AMN65542 ACR65476:ACR65542 SV65476:SV65542 IZ65476:IZ65542" xr:uid="{671C22C7-8025-4BFF-BDDC-2719D7A70582}">
      <formula1>$G$163:$G$184</formula1>
    </dataValidation>
    <dataValidation type="date" allowBlank="1" showInputMessage="1" showErrorMessage="1" errorTitle="Date Format" error="Please insert date in format &quot;10-Apr-2014&quot;" sqref="J65405:K65406 JE65405:JE65406 TA65405:TA65406 ACW65405:ACW65406 AMS65405:AMS65406 AWO65405:AWO65406 BGK65405:BGK65406 BQG65405:BQG65406 CAC65405:CAC65406 CJY65405:CJY65406 CTU65405:CTU65406 DDQ65405:DDQ65406 DNM65405:DNM65406 DXI65405:DXI65406 EHE65405:EHE65406 ERA65405:ERA65406 FAW65405:FAW65406 FKS65405:FKS65406 FUO65405:FUO65406 GEK65405:GEK65406 GOG65405:GOG65406 GYC65405:GYC65406 HHY65405:HHY65406 HRU65405:HRU65406 IBQ65405:IBQ65406 ILM65405:ILM65406 IVI65405:IVI65406 JFE65405:JFE65406 JPA65405:JPA65406 JYW65405:JYW65406 KIS65405:KIS65406 KSO65405:KSO65406 LCK65405:LCK65406 LMG65405:LMG65406 LWC65405:LWC65406 MFY65405:MFY65406 MPU65405:MPU65406 MZQ65405:MZQ65406 NJM65405:NJM65406 NTI65405:NTI65406 ODE65405:ODE65406 ONA65405:ONA65406 OWW65405:OWW65406 PGS65405:PGS65406 PQO65405:PQO65406 QAK65405:QAK65406 QKG65405:QKG65406 QUC65405:QUC65406 RDY65405:RDY65406 RNU65405:RNU65406 RXQ65405:RXQ65406 SHM65405:SHM65406 SRI65405:SRI65406 TBE65405:TBE65406 TLA65405:TLA65406 TUW65405:TUW65406 UES65405:UES65406 UOO65405:UOO65406 UYK65405:UYK65406 VIG65405:VIG65406 VSC65405:VSC65406 WBY65405:WBY65406 WLU65405:WLU65406 WVQ65405:WVQ65406 J130941:K130942 JE130941:JE130942 TA130941:TA130942 ACW130941:ACW130942 AMS130941:AMS130942 AWO130941:AWO130942 BGK130941:BGK130942 BQG130941:BQG130942 CAC130941:CAC130942 CJY130941:CJY130942 CTU130941:CTU130942 DDQ130941:DDQ130942 DNM130941:DNM130942 DXI130941:DXI130942 EHE130941:EHE130942 ERA130941:ERA130942 FAW130941:FAW130942 FKS130941:FKS130942 FUO130941:FUO130942 GEK130941:GEK130942 GOG130941:GOG130942 GYC130941:GYC130942 HHY130941:HHY130942 HRU130941:HRU130942 IBQ130941:IBQ130942 ILM130941:ILM130942 IVI130941:IVI130942 JFE130941:JFE130942 JPA130941:JPA130942 JYW130941:JYW130942 KIS130941:KIS130942 KSO130941:KSO130942 LCK130941:LCK130942 LMG130941:LMG130942 LWC130941:LWC130942 MFY130941:MFY130942 MPU130941:MPU130942 MZQ130941:MZQ130942 NJM130941:NJM130942 NTI130941:NTI130942 ODE130941:ODE130942 ONA130941:ONA130942 OWW130941:OWW130942 PGS130941:PGS130942 PQO130941:PQO130942 QAK130941:QAK130942 QKG130941:QKG130942 QUC130941:QUC130942 RDY130941:RDY130942 RNU130941:RNU130942 RXQ130941:RXQ130942 SHM130941:SHM130942 SRI130941:SRI130942 TBE130941:TBE130942 TLA130941:TLA130942 TUW130941:TUW130942 UES130941:UES130942 UOO130941:UOO130942 UYK130941:UYK130942 VIG130941:VIG130942 VSC130941:VSC130942 WBY130941:WBY130942 WLU130941:WLU130942 WVQ130941:WVQ130942 J196477:K196478 JE196477:JE196478 TA196477:TA196478 ACW196477:ACW196478 AMS196477:AMS196478 AWO196477:AWO196478 BGK196477:BGK196478 BQG196477:BQG196478 CAC196477:CAC196478 CJY196477:CJY196478 CTU196477:CTU196478 DDQ196477:DDQ196478 DNM196477:DNM196478 DXI196477:DXI196478 EHE196477:EHE196478 ERA196477:ERA196478 FAW196477:FAW196478 FKS196477:FKS196478 FUO196477:FUO196478 GEK196477:GEK196478 GOG196477:GOG196478 GYC196477:GYC196478 HHY196477:HHY196478 HRU196477:HRU196478 IBQ196477:IBQ196478 ILM196477:ILM196478 IVI196477:IVI196478 JFE196477:JFE196478 JPA196477:JPA196478 JYW196477:JYW196478 KIS196477:KIS196478 KSO196477:KSO196478 LCK196477:LCK196478 LMG196477:LMG196478 LWC196477:LWC196478 MFY196477:MFY196478 MPU196477:MPU196478 MZQ196477:MZQ196478 NJM196477:NJM196478 NTI196477:NTI196478 ODE196477:ODE196478 ONA196477:ONA196478 OWW196477:OWW196478 PGS196477:PGS196478 PQO196477:PQO196478 QAK196477:QAK196478 QKG196477:QKG196478 QUC196477:QUC196478 RDY196477:RDY196478 RNU196477:RNU196478 RXQ196477:RXQ196478 SHM196477:SHM196478 SRI196477:SRI196478 TBE196477:TBE196478 TLA196477:TLA196478 TUW196477:TUW196478 UES196477:UES196478 UOO196477:UOO196478 UYK196477:UYK196478 VIG196477:VIG196478 VSC196477:VSC196478 WBY196477:WBY196478 WLU196477:WLU196478 WVQ196477:WVQ196478 J262013:K262014 JE262013:JE262014 TA262013:TA262014 ACW262013:ACW262014 AMS262013:AMS262014 AWO262013:AWO262014 BGK262013:BGK262014 BQG262013:BQG262014 CAC262013:CAC262014 CJY262013:CJY262014 CTU262013:CTU262014 DDQ262013:DDQ262014 DNM262013:DNM262014 DXI262013:DXI262014 EHE262013:EHE262014 ERA262013:ERA262014 FAW262013:FAW262014 FKS262013:FKS262014 FUO262013:FUO262014 GEK262013:GEK262014 GOG262013:GOG262014 GYC262013:GYC262014 HHY262013:HHY262014 HRU262013:HRU262014 IBQ262013:IBQ262014 ILM262013:ILM262014 IVI262013:IVI262014 JFE262013:JFE262014 JPA262013:JPA262014 JYW262013:JYW262014 KIS262013:KIS262014 KSO262013:KSO262014 LCK262013:LCK262014 LMG262013:LMG262014 LWC262013:LWC262014 MFY262013:MFY262014 MPU262013:MPU262014 MZQ262013:MZQ262014 NJM262013:NJM262014 NTI262013:NTI262014 ODE262013:ODE262014 ONA262013:ONA262014 OWW262013:OWW262014 PGS262013:PGS262014 PQO262013:PQO262014 QAK262013:QAK262014 QKG262013:QKG262014 QUC262013:QUC262014 RDY262013:RDY262014 RNU262013:RNU262014 RXQ262013:RXQ262014 SHM262013:SHM262014 SRI262013:SRI262014 TBE262013:TBE262014 TLA262013:TLA262014 TUW262013:TUW262014 UES262013:UES262014 UOO262013:UOO262014 UYK262013:UYK262014 VIG262013:VIG262014 VSC262013:VSC262014 WBY262013:WBY262014 WLU262013:WLU262014 WVQ262013:WVQ262014 J327549:K327550 JE327549:JE327550 TA327549:TA327550 ACW327549:ACW327550 AMS327549:AMS327550 AWO327549:AWO327550 BGK327549:BGK327550 BQG327549:BQG327550 CAC327549:CAC327550 CJY327549:CJY327550 CTU327549:CTU327550 DDQ327549:DDQ327550 DNM327549:DNM327550 DXI327549:DXI327550 EHE327549:EHE327550 ERA327549:ERA327550 FAW327549:FAW327550 FKS327549:FKS327550 FUO327549:FUO327550 GEK327549:GEK327550 GOG327549:GOG327550 GYC327549:GYC327550 HHY327549:HHY327550 HRU327549:HRU327550 IBQ327549:IBQ327550 ILM327549:ILM327550 IVI327549:IVI327550 JFE327549:JFE327550 JPA327549:JPA327550 JYW327549:JYW327550 KIS327549:KIS327550 KSO327549:KSO327550 LCK327549:LCK327550 LMG327549:LMG327550 LWC327549:LWC327550 MFY327549:MFY327550 MPU327549:MPU327550 MZQ327549:MZQ327550 NJM327549:NJM327550 NTI327549:NTI327550 ODE327549:ODE327550 ONA327549:ONA327550 OWW327549:OWW327550 PGS327549:PGS327550 PQO327549:PQO327550 QAK327549:QAK327550 QKG327549:QKG327550 QUC327549:QUC327550 RDY327549:RDY327550 RNU327549:RNU327550 RXQ327549:RXQ327550 SHM327549:SHM327550 SRI327549:SRI327550 TBE327549:TBE327550 TLA327549:TLA327550 TUW327549:TUW327550 UES327549:UES327550 UOO327549:UOO327550 UYK327549:UYK327550 VIG327549:VIG327550 VSC327549:VSC327550 WBY327549:WBY327550 WLU327549:WLU327550 WVQ327549:WVQ327550 J393085:K393086 JE393085:JE393086 TA393085:TA393086 ACW393085:ACW393086 AMS393085:AMS393086 AWO393085:AWO393086 BGK393085:BGK393086 BQG393085:BQG393086 CAC393085:CAC393086 CJY393085:CJY393086 CTU393085:CTU393086 DDQ393085:DDQ393086 DNM393085:DNM393086 DXI393085:DXI393086 EHE393085:EHE393086 ERA393085:ERA393086 FAW393085:FAW393086 FKS393085:FKS393086 FUO393085:FUO393086 GEK393085:GEK393086 GOG393085:GOG393086 GYC393085:GYC393086 HHY393085:HHY393086 HRU393085:HRU393086 IBQ393085:IBQ393086 ILM393085:ILM393086 IVI393085:IVI393086 JFE393085:JFE393086 JPA393085:JPA393086 JYW393085:JYW393086 KIS393085:KIS393086 KSO393085:KSO393086 LCK393085:LCK393086 LMG393085:LMG393086 LWC393085:LWC393086 MFY393085:MFY393086 MPU393085:MPU393086 MZQ393085:MZQ393086 NJM393085:NJM393086 NTI393085:NTI393086 ODE393085:ODE393086 ONA393085:ONA393086 OWW393085:OWW393086 PGS393085:PGS393086 PQO393085:PQO393086 QAK393085:QAK393086 QKG393085:QKG393086 QUC393085:QUC393086 RDY393085:RDY393086 RNU393085:RNU393086 RXQ393085:RXQ393086 SHM393085:SHM393086 SRI393085:SRI393086 TBE393085:TBE393086 TLA393085:TLA393086 TUW393085:TUW393086 UES393085:UES393086 UOO393085:UOO393086 UYK393085:UYK393086 VIG393085:VIG393086 VSC393085:VSC393086 WBY393085:WBY393086 WLU393085:WLU393086 WVQ393085:WVQ393086 J458621:K458622 JE458621:JE458622 TA458621:TA458622 ACW458621:ACW458622 AMS458621:AMS458622 AWO458621:AWO458622 BGK458621:BGK458622 BQG458621:BQG458622 CAC458621:CAC458622 CJY458621:CJY458622 CTU458621:CTU458622 DDQ458621:DDQ458622 DNM458621:DNM458622 DXI458621:DXI458622 EHE458621:EHE458622 ERA458621:ERA458622 FAW458621:FAW458622 FKS458621:FKS458622 FUO458621:FUO458622 GEK458621:GEK458622 GOG458621:GOG458622 GYC458621:GYC458622 HHY458621:HHY458622 HRU458621:HRU458622 IBQ458621:IBQ458622 ILM458621:ILM458622 IVI458621:IVI458622 JFE458621:JFE458622 JPA458621:JPA458622 JYW458621:JYW458622 KIS458621:KIS458622 KSO458621:KSO458622 LCK458621:LCK458622 LMG458621:LMG458622 LWC458621:LWC458622 MFY458621:MFY458622 MPU458621:MPU458622 MZQ458621:MZQ458622 NJM458621:NJM458622 NTI458621:NTI458622 ODE458621:ODE458622 ONA458621:ONA458622 OWW458621:OWW458622 PGS458621:PGS458622 PQO458621:PQO458622 QAK458621:QAK458622 QKG458621:QKG458622 QUC458621:QUC458622 RDY458621:RDY458622 RNU458621:RNU458622 RXQ458621:RXQ458622 SHM458621:SHM458622 SRI458621:SRI458622 TBE458621:TBE458622 TLA458621:TLA458622 TUW458621:TUW458622 UES458621:UES458622 UOO458621:UOO458622 UYK458621:UYK458622 VIG458621:VIG458622 VSC458621:VSC458622 WBY458621:WBY458622 WLU458621:WLU458622 WVQ458621:WVQ458622 J524157:K524158 JE524157:JE524158 TA524157:TA524158 ACW524157:ACW524158 AMS524157:AMS524158 AWO524157:AWO524158 BGK524157:BGK524158 BQG524157:BQG524158 CAC524157:CAC524158 CJY524157:CJY524158 CTU524157:CTU524158 DDQ524157:DDQ524158 DNM524157:DNM524158 DXI524157:DXI524158 EHE524157:EHE524158 ERA524157:ERA524158 FAW524157:FAW524158 FKS524157:FKS524158 FUO524157:FUO524158 GEK524157:GEK524158 GOG524157:GOG524158 GYC524157:GYC524158 HHY524157:HHY524158 HRU524157:HRU524158 IBQ524157:IBQ524158 ILM524157:ILM524158 IVI524157:IVI524158 JFE524157:JFE524158 JPA524157:JPA524158 JYW524157:JYW524158 KIS524157:KIS524158 KSO524157:KSO524158 LCK524157:LCK524158 LMG524157:LMG524158 LWC524157:LWC524158 MFY524157:MFY524158 MPU524157:MPU524158 MZQ524157:MZQ524158 NJM524157:NJM524158 NTI524157:NTI524158 ODE524157:ODE524158 ONA524157:ONA524158 OWW524157:OWW524158 PGS524157:PGS524158 PQO524157:PQO524158 QAK524157:QAK524158 QKG524157:QKG524158 QUC524157:QUC524158 RDY524157:RDY524158 RNU524157:RNU524158 RXQ524157:RXQ524158 SHM524157:SHM524158 SRI524157:SRI524158 TBE524157:TBE524158 TLA524157:TLA524158 TUW524157:TUW524158 UES524157:UES524158 UOO524157:UOO524158 UYK524157:UYK524158 VIG524157:VIG524158 VSC524157:VSC524158 WBY524157:WBY524158 WLU524157:WLU524158 WVQ524157:WVQ524158 J589693:K589694 JE589693:JE589694 TA589693:TA589694 ACW589693:ACW589694 AMS589693:AMS589694 AWO589693:AWO589694 BGK589693:BGK589694 BQG589693:BQG589694 CAC589693:CAC589694 CJY589693:CJY589694 CTU589693:CTU589694 DDQ589693:DDQ589694 DNM589693:DNM589694 DXI589693:DXI589694 EHE589693:EHE589694 ERA589693:ERA589694 FAW589693:FAW589694 FKS589693:FKS589694 FUO589693:FUO589694 GEK589693:GEK589694 GOG589693:GOG589694 GYC589693:GYC589694 HHY589693:HHY589694 HRU589693:HRU589694 IBQ589693:IBQ589694 ILM589693:ILM589694 IVI589693:IVI589694 JFE589693:JFE589694 JPA589693:JPA589694 JYW589693:JYW589694 KIS589693:KIS589694 KSO589693:KSO589694 LCK589693:LCK589694 LMG589693:LMG589694 LWC589693:LWC589694 MFY589693:MFY589694 MPU589693:MPU589694 MZQ589693:MZQ589694 NJM589693:NJM589694 NTI589693:NTI589694 ODE589693:ODE589694 ONA589693:ONA589694 OWW589693:OWW589694 PGS589693:PGS589694 PQO589693:PQO589694 QAK589693:QAK589694 QKG589693:QKG589694 QUC589693:QUC589694 RDY589693:RDY589694 RNU589693:RNU589694 RXQ589693:RXQ589694 SHM589693:SHM589694 SRI589693:SRI589694 TBE589693:TBE589694 TLA589693:TLA589694 TUW589693:TUW589694 UES589693:UES589694 UOO589693:UOO589694 UYK589693:UYK589694 VIG589693:VIG589694 VSC589693:VSC589694 WBY589693:WBY589694 WLU589693:WLU589694 WVQ589693:WVQ589694 J655229:K655230 JE655229:JE655230 TA655229:TA655230 ACW655229:ACW655230 AMS655229:AMS655230 AWO655229:AWO655230 BGK655229:BGK655230 BQG655229:BQG655230 CAC655229:CAC655230 CJY655229:CJY655230 CTU655229:CTU655230 DDQ655229:DDQ655230 DNM655229:DNM655230 DXI655229:DXI655230 EHE655229:EHE655230 ERA655229:ERA655230 FAW655229:FAW655230 FKS655229:FKS655230 FUO655229:FUO655230 GEK655229:GEK655230 GOG655229:GOG655230 GYC655229:GYC655230 HHY655229:HHY655230 HRU655229:HRU655230 IBQ655229:IBQ655230 ILM655229:ILM655230 IVI655229:IVI655230 JFE655229:JFE655230 JPA655229:JPA655230 JYW655229:JYW655230 KIS655229:KIS655230 KSO655229:KSO655230 LCK655229:LCK655230 LMG655229:LMG655230 LWC655229:LWC655230 MFY655229:MFY655230 MPU655229:MPU655230 MZQ655229:MZQ655230 NJM655229:NJM655230 NTI655229:NTI655230 ODE655229:ODE655230 ONA655229:ONA655230 OWW655229:OWW655230 PGS655229:PGS655230 PQO655229:PQO655230 QAK655229:QAK655230 QKG655229:QKG655230 QUC655229:QUC655230 RDY655229:RDY655230 RNU655229:RNU655230 RXQ655229:RXQ655230 SHM655229:SHM655230 SRI655229:SRI655230 TBE655229:TBE655230 TLA655229:TLA655230 TUW655229:TUW655230 UES655229:UES655230 UOO655229:UOO655230 UYK655229:UYK655230 VIG655229:VIG655230 VSC655229:VSC655230 WBY655229:WBY655230 WLU655229:WLU655230 WVQ655229:WVQ655230 J720765:K720766 JE720765:JE720766 TA720765:TA720766 ACW720765:ACW720766 AMS720765:AMS720766 AWO720765:AWO720766 BGK720765:BGK720766 BQG720765:BQG720766 CAC720765:CAC720766 CJY720765:CJY720766 CTU720765:CTU720766 DDQ720765:DDQ720766 DNM720765:DNM720766 DXI720765:DXI720766 EHE720765:EHE720766 ERA720765:ERA720766 FAW720765:FAW720766 FKS720765:FKS720766 FUO720765:FUO720766 GEK720765:GEK720766 GOG720765:GOG720766 GYC720765:GYC720766 HHY720765:HHY720766 HRU720765:HRU720766 IBQ720765:IBQ720766 ILM720765:ILM720766 IVI720765:IVI720766 JFE720765:JFE720766 JPA720765:JPA720766 JYW720765:JYW720766 KIS720765:KIS720766 KSO720765:KSO720766 LCK720765:LCK720766 LMG720765:LMG720766 LWC720765:LWC720766 MFY720765:MFY720766 MPU720765:MPU720766 MZQ720765:MZQ720766 NJM720765:NJM720766 NTI720765:NTI720766 ODE720765:ODE720766 ONA720765:ONA720766 OWW720765:OWW720766 PGS720765:PGS720766 PQO720765:PQO720766 QAK720765:QAK720766 QKG720765:QKG720766 QUC720765:QUC720766 RDY720765:RDY720766 RNU720765:RNU720766 RXQ720765:RXQ720766 SHM720765:SHM720766 SRI720765:SRI720766 TBE720765:TBE720766 TLA720765:TLA720766 TUW720765:TUW720766 UES720765:UES720766 UOO720765:UOO720766 UYK720765:UYK720766 VIG720765:VIG720766 VSC720765:VSC720766 WBY720765:WBY720766 WLU720765:WLU720766 WVQ720765:WVQ720766 J786301:K786302 JE786301:JE786302 TA786301:TA786302 ACW786301:ACW786302 AMS786301:AMS786302 AWO786301:AWO786302 BGK786301:BGK786302 BQG786301:BQG786302 CAC786301:CAC786302 CJY786301:CJY786302 CTU786301:CTU786302 DDQ786301:DDQ786302 DNM786301:DNM786302 DXI786301:DXI786302 EHE786301:EHE786302 ERA786301:ERA786302 FAW786301:FAW786302 FKS786301:FKS786302 FUO786301:FUO786302 GEK786301:GEK786302 GOG786301:GOG786302 GYC786301:GYC786302 HHY786301:HHY786302 HRU786301:HRU786302 IBQ786301:IBQ786302 ILM786301:ILM786302 IVI786301:IVI786302 JFE786301:JFE786302 JPA786301:JPA786302 JYW786301:JYW786302 KIS786301:KIS786302 KSO786301:KSO786302 LCK786301:LCK786302 LMG786301:LMG786302 LWC786301:LWC786302 MFY786301:MFY786302 MPU786301:MPU786302 MZQ786301:MZQ786302 NJM786301:NJM786302 NTI786301:NTI786302 ODE786301:ODE786302 ONA786301:ONA786302 OWW786301:OWW786302 PGS786301:PGS786302 PQO786301:PQO786302 QAK786301:QAK786302 QKG786301:QKG786302 QUC786301:QUC786302 RDY786301:RDY786302 RNU786301:RNU786302 RXQ786301:RXQ786302 SHM786301:SHM786302 SRI786301:SRI786302 TBE786301:TBE786302 TLA786301:TLA786302 TUW786301:TUW786302 UES786301:UES786302 UOO786301:UOO786302 UYK786301:UYK786302 VIG786301:VIG786302 VSC786301:VSC786302 WBY786301:WBY786302 WLU786301:WLU786302 WVQ786301:WVQ786302 J851837:K851838 JE851837:JE851838 TA851837:TA851838 ACW851837:ACW851838 AMS851837:AMS851838 AWO851837:AWO851838 BGK851837:BGK851838 BQG851837:BQG851838 CAC851837:CAC851838 CJY851837:CJY851838 CTU851837:CTU851838 DDQ851837:DDQ851838 DNM851837:DNM851838 DXI851837:DXI851838 EHE851837:EHE851838 ERA851837:ERA851838 FAW851837:FAW851838 FKS851837:FKS851838 FUO851837:FUO851838 GEK851837:GEK851838 GOG851837:GOG851838 GYC851837:GYC851838 HHY851837:HHY851838 HRU851837:HRU851838 IBQ851837:IBQ851838 ILM851837:ILM851838 IVI851837:IVI851838 JFE851837:JFE851838 JPA851837:JPA851838 JYW851837:JYW851838 KIS851837:KIS851838 KSO851837:KSO851838 LCK851837:LCK851838 LMG851837:LMG851838 LWC851837:LWC851838 MFY851837:MFY851838 MPU851837:MPU851838 MZQ851837:MZQ851838 NJM851837:NJM851838 NTI851837:NTI851838 ODE851837:ODE851838 ONA851837:ONA851838 OWW851837:OWW851838 PGS851837:PGS851838 PQO851837:PQO851838 QAK851837:QAK851838 QKG851837:QKG851838 QUC851837:QUC851838 RDY851837:RDY851838 RNU851837:RNU851838 RXQ851837:RXQ851838 SHM851837:SHM851838 SRI851837:SRI851838 TBE851837:TBE851838 TLA851837:TLA851838 TUW851837:TUW851838 UES851837:UES851838 UOO851837:UOO851838 UYK851837:UYK851838 VIG851837:VIG851838 VSC851837:VSC851838 WBY851837:WBY851838 WLU851837:WLU851838 WVQ851837:WVQ851838 J917373:K917374 JE917373:JE917374 TA917373:TA917374 ACW917373:ACW917374 AMS917373:AMS917374 AWO917373:AWO917374 BGK917373:BGK917374 BQG917373:BQG917374 CAC917373:CAC917374 CJY917373:CJY917374 CTU917373:CTU917374 DDQ917373:DDQ917374 DNM917373:DNM917374 DXI917373:DXI917374 EHE917373:EHE917374 ERA917373:ERA917374 FAW917373:FAW917374 FKS917373:FKS917374 FUO917373:FUO917374 GEK917373:GEK917374 GOG917373:GOG917374 GYC917373:GYC917374 HHY917373:HHY917374 HRU917373:HRU917374 IBQ917373:IBQ917374 ILM917373:ILM917374 IVI917373:IVI917374 JFE917373:JFE917374 JPA917373:JPA917374 JYW917373:JYW917374 KIS917373:KIS917374 KSO917373:KSO917374 LCK917373:LCK917374 LMG917373:LMG917374 LWC917373:LWC917374 MFY917373:MFY917374 MPU917373:MPU917374 MZQ917373:MZQ917374 NJM917373:NJM917374 NTI917373:NTI917374 ODE917373:ODE917374 ONA917373:ONA917374 OWW917373:OWW917374 PGS917373:PGS917374 PQO917373:PQO917374 QAK917373:QAK917374 QKG917373:QKG917374 QUC917373:QUC917374 RDY917373:RDY917374 RNU917373:RNU917374 RXQ917373:RXQ917374 SHM917373:SHM917374 SRI917373:SRI917374 TBE917373:TBE917374 TLA917373:TLA917374 TUW917373:TUW917374 UES917373:UES917374 UOO917373:UOO917374 UYK917373:UYK917374 VIG917373:VIG917374 VSC917373:VSC917374 WBY917373:WBY917374 WLU917373:WLU917374 WVQ917373:WVQ917374 J982909:K982910 JE982909:JE982910 TA982909:TA982910 ACW982909:ACW982910 AMS982909:AMS982910 AWO982909:AWO982910 BGK982909:BGK982910 BQG982909:BQG982910 CAC982909:CAC982910 CJY982909:CJY982910 CTU982909:CTU982910 DDQ982909:DDQ982910 DNM982909:DNM982910 DXI982909:DXI982910 EHE982909:EHE982910 ERA982909:ERA982910 FAW982909:FAW982910 FKS982909:FKS982910 FUO982909:FUO982910 GEK982909:GEK982910 GOG982909:GOG982910 GYC982909:GYC982910 HHY982909:HHY982910 HRU982909:HRU982910 IBQ982909:IBQ982910 ILM982909:ILM982910 IVI982909:IVI982910 JFE982909:JFE982910 JPA982909:JPA982910 JYW982909:JYW982910 KIS982909:KIS982910 KSO982909:KSO982910 LCK982909:LCK982910 LMG982909:LMG982910 LWC982909:LWC982910 MFY982909:MFY982910 MPU982909:MPU982910 MZQ982909:MZQ982910 NJM982909:NJM982910 NTI982909:NTI982910 ODE982909:ODE982910 ONA982909:ONA982910 OWW982909:OWW982910 PGS982909:PGS982910 PQO982909:PQO982910 QAK982909:QAK982910 QKG982909:QKG982910 QUC982909:QUC982910 RDY982909:RDY982910 RNU982909:RNU982910 RXQ982909:RXQ982910 SHM982909:SHM982910 SRI982909:SRI982910 TBE982909:TBE982910 TLA982909:TLA982910 TUW982909:TUW982910 UES982909:UES982910 UOO982909:UOO982910 UYK982909:UYK982910 VIG982909:VIG982910 VSC982909:VSC982910 WBY982909:WBY982910 WLU982909:WLU982910 WVQ982909:WVQ982910" xr:uid="{6E36976E-35BB-4E3E-9B12-5BB5D3D08A65}">
      <formula1>#REF!</formula1>
      <formula2>J65429</formula2>
    </dataValidation>
    <dataValidation type="date" allowBlank="1" showInputMessage="1" showErrorMessage="1" errorTitle="Date Format" error="Please insert date in format &quot;10-Apr-2014&quot;" sqref="J65404:K65404 JE65404 TA65404 ACW65404 AMS65404 AWO65404 BGK65404 BQG65404 CAC65404 CJY65404 CTU65404 DDQ65404 DNM65404 DXI65404 EHE65404 ERA65404 FAW65404 FKS65404 FUO65404 GEK65404 GOG65404 GYC65404 HHY65404 HRU65404 IBQ65404 ILM65404 IVI65404 JFE65404 JPA65404 JYW65404 KIS65404 KSO65404 LCK65404 LMG65404 LWC65404 MFY65404 MPU65404 MZQ65404 NJM65404 NTI65404 ODE65404 ONA65404 OWW65404 PGS65404 PQO65404 QAK65404 QKG65404 QUC65404 RDY65404 RNU65404 RXQ65404 SHM65404 SRI65404 TBE65404 TLA65404 TUW65404 UES65404 UOO65404 UYK65404 VIG65404 VSC65404 WBY65404 WLU65404 WVQ65404 J130940:K130940 JE130940 TA130940 ACW130940 AMS130940 AWO130940 BGK130940 BQG130940 CAC130940 CJY130940 CTU130940 DDQ130940 DNM130940 DXI130940 EHE130940 ERA130940 FAW130940 FKS130940 FUO130940 GEK130940 GOG130940 GYC130940 HHY130940 HRU130940 IBQ130940 ILM130940 IVI130940 JFE130940 JPA130940 JYW130940 KIS130940 KSO130940 LCK130940 LMG130940 LWC130940 MFY130940 MPU130940 MZQ130940 NJM130940 NTI130940 ODE130940 ONA130940 OWW130940 PGS130940 PQO130940 QAK130940 QKG130940 QUC130940 RDY130940 RNU130940 RXQ130940 SHM130940 SRI130940 TBE130940 TLA130940 TUW130940 UES130940 UOO130940 UYK130940 VIG130940 VSC130940 WBY130940 WLU130940 WVQ130940 J196476:K196476 JE196476 TA196476 ACW196476 AMS196476 AWO196476 BGK196476 BQG196476 CAC196476 CJY196476 CTU196476 DDQ196476 DNM196476 DXI196476 EHE196476 ERA196476 FAW196476 FKS196476 FUO196476 GEK196476 GOG196476 GYC196476 HHY196476 HRU196476 IBQ196476 ILM196476 IVI196476 JFE196476 JPA196476 JYW196476 KIS196476 KSO196476 LCK196476 LMG196476 LWC196476 MFY196476 MPU196476 MZQ196476 NJM196476 NTI196476 ODE196476 ONA196476 OWW196476 PGS196476 PQO196476 QAK196476 QKG196476 QUC196476 RDY196476 RNU196476 RXQ196476 SHM196476 SRI196476 TBE196476 TLA196476 TUW196476 UES196476 UOO196476 UYK196476 VIG196476 VSC196476 WBY196476 WLU196476 WVQ196476 J262012:K262012 JE262012 TA262012 ACW262012 AMS262012 AWO262012 BGK262012 BQG262012 CAC262012 CJY262012 CTU262012 DDQ262012 DNM262012 DXI262012 EHE262012 ERA262012 FAW262012 FKS262012 FUO262012 GEK262012 GOG262012 GYC262012 HHY262012 HRU262012 IBQ262012 ILM262012 IVI262012 JFE262012 JPA262012 JYW262012 KIS262012 KSO262012 LCK262012 LMG262012 LWC262012 MFY262012 MPU262012 MZQ262012 NJM262012 NTI262012 ODE262012 ONA262012 OWW262012 PGS262012 PQO262012 QAK262012 QKG262012 QUC262012 RDY262012 RNU262012 RXQ262012 SHM262012 SRI262012 TBE262012 TLA262012 TUW262012 UES262012 UOO262012 UYK262012 VIG262012 VSC262012 WBY262012 WLU262012 WVQ262012 J327548:K327548 JE327548 TA327548 ACW327548 AMS327548 AWO327548 BGK327548 BQG327548 CAC327548 CJY327548 CTU327548 DDQ327548 DNM327548 DXI327548 EHE327548 ERA327548 FAW327548 FKS327548 FUO327548 GEK327548 GOG327548 GYC327548 HHY327548 HRU327548 IBQ327548 ILM327548 IVI327548 JFE327548 JPA327548 JYW327548 KIS327548 KSO327548 LCK327548 LMG327548 LWC327548 MFY327548 MPU327548 MZQ327548 NJM327548 NTI327548 ODE327548 ONA327548 OWW327548 PGS327548 PQO327548 QAK327548 QKG327548 QUC327548 RDY327548 RNU327548 RXQ327548 SHM327548 SRI327548 TBE327548 TLA327548 TUW327548 UES327548 UOO327548 UYK327548 VIG327548 VSC327548 WBY327548 WLU327548 WVQ327548 J393084:K393084 JE393084 TA393084 ACW393084 AMS393084 AWO393084 BGK393084 BQG393084 CAC393084 CJY393084 CTU393084 DDQ393084 DNM393084 DXI393084 EHE393084 ERA393084 FAW393084 FKS393084 FUO393084 GEK393084 GOG393084 GYC393084 HHY393084 HRU393084 IBQ393084 ILM393084 IVI393084 JFE393084 JPA393084 JYW393084 KIS393084 KSO393084 LCK393084 LMG393084 LWC393084 MFY393084 MPU393084 MZQ393084 NJM393084 NTI393084 ODE393084 ONA393084 OWW393084 PGS393084 PQO393084 QAK393084 QKG393084 QUC393084 RDY393084 RNU393084 RXQ393084 SHM393084 SRI393084 TBE393084 TLA393084 TUW393084 UES393084 UOO393084 UYK393084 VIG393084 VSC393084 WBY393084 WLU393084 WVQ393084 J458620:K458620 JE458620 TA458620 ACW458620 AMS458620 AWO458620 BGK458620 BQG458620 CAC458620 CJY458620 CTU458620 DDQ458620 DNM458620 DXI458620 EHE458620 ERA458620 FAW458620 FKS458620 FUO458620 GEK458620 GOG458620 GYC458620 HHY458620 HRU458620 IBQ458620 ILM458620 IVI458620 JFE458620 JPA458620 JYW458620 KIS458620 KSO458620 LCK458620 LMG458620 LWC458620 MFY458620 MPU458620 MZQ458620 NJM458620 NTI458620 ODE458620 ONA458620 OWW458620 PGS458620 PQO458620 QAK458620 QKG458620 QUC458620 RDY458620 RNU458620 RXQ458620 SHM458620 SRI458620 TBE458620 TLA458620 TUW458620 UES458620 UOO458620 UYK458620 VIG458620 VSC458620 WBY458620 WLU458620 WVQ458620 J524156:K524156 JE524156 TA524156 ACW524156 AMS524156 AWO524156 BGK524156 BQG524156 CAC524156 CJY524156 CTU524156 DDQ524156 DNM524156 DXI524156 EHE524156 ERA524156 FAW524156 FKS524156 FUO524156 GEK524156 GOG524156 GYC524156 HHY524156 HRU524156 IBQ524156 ILM524156 IVI524156 JFE524156 JPA524156 JYW524156 KIS524156 KSO524156 LCK524156 LMG524156 LWC524156 MFY524156 MPU524156 MZQ524156 NJM524156 NTI524156 ODE524156 ONA524156 OWW524156 PGS524156 PQO524156 QAK524156 QKG524156 QUC524156 RDY524156 RNU524156 RXQ524156 SHM524156 SRI524156 TBE524156 TLA524156 TUW524156 UES524156 UOO524156 UYK524156 VIG524156 VSC524156 WBY524156 WLU524156 WVQ524156 J589692:K589692 JE589692 TA589692 ACW589692 AMS589692 AWO589692 BGK589692 BQG589692 CAC589692 CJY589692 CTU589692 DDQ589692 DNM589692 DXI589692 EHE589692 ERA589692 FAW589692 FKS589692 FUO589692 GEK589692 GOG589692 GYC589692 HHY589692 HRU589692 IBQ589692 ILM589692 IVI589692 JFE589692 JPA589692 JYW589692 KIS589692 KSO589692 LCK589692 LMG589692 LWC589692 MFY589692 MPU589692 MZQ589692 NJM589692 NTI589692 ODE589692 ONA589692 OWW589692 PGS589692 PQO589692 QAK589692 QKG589692 QUC589692 RDY589692 RNU589692 RXQ589692 SHM589692 SRI589692 TBE589692 TLA589692 TUW589692 UES589692 UOO589692 UYK589692 VIG589692 VSC589692 WBY589692 WLU589692 WVQ589692 J655228:K655228 JE655228 TA655228 ACW655228 AMS655228 AWO655228 BGK655228 BQG655228 CAC655228 CJY655228 CTU655228 DDQ655228 DNM655228 DXI655228 EHE655228 ERA655228 FAW655228 FKS655228 FUO655228 GEK655228 GOG655228 GYC655228 HHY655228 HRU655228 IBQ655228 ILM655228 IVI655228 JFE655228 JPA655228 JYW655228 KIS655228 KSO655228 LCK655228 LMG655228 LWC655228 MFY655228 MPU655228 MZQ655228 NJM655228 NTI655228 ODE655228 ONA655228 OWW655228 PGS655228 PQO655228 QAK655228 QKG655228 QUC655228 RDY655228 RNU655228 RXQ655228 SHM655228 SRI655228 TBE655228 TLA655228 TUW655228 UES655228 UOO655228 UYK655228 VIG655228 VSC655228 WBY655228 WLU655228 WVQ655228 J720764:K720764 JE720764 TA720764 ACW720764 AMS720764 AWO720764 BGK720764 BQG720764 CAC720764 CJY720764 CTU720764 DDQ720764 DNM720764 DXI720764 EHE720764 ERA720764 FAW720764 FKS720764 FUO720764 GEK720764 GOG720764 GYC720764 HHY720764 HRU720764 IBQ720764 ILM720764 IVI720764 JFE720764 JPA720764 JYW720764 KIS720764 KSO720764 LCK720764 LMG720764 LWC720764 MFY720764 MPU720764 MZQ720764 NJM720764 NTI720764 ODE720764 ONA720764 OWW720764 PGS720764 PQO720764 QAK720764 QKG720764 QUC720764 RDY720764 RNU720764 RXQ720764 SHM720764 SRI720764 TBE720764 TLA720764 TUW720764 UES720764 UOO720764 UYK720764 VIG720764 VSC720764 WBY720764 WLU720764 WVQ720764 J786300:K786300 JE786300 TA786300 ACW786300 AMS786300 AWO786300 BGK786300 BQG786300 CAC786300 CJY786300 CTU786300 DDQ786300 DNM786300 DXI786300 EHE786300 ERA786300 FAW786300 FKS786300 FUO786300 GEK786300 GOG786300 GYC786300 HHY786300 HRU786300 IBQ786300 ILM786300 IVI786300 JFE786300 JPA786300 JYW786300 KIS786300 KSO786300 LCK786300 LMG786300 LWC786300 MFY786300 MPU786300 MZQ786300 NJM786300 NTI786300 ODE786300 ONA786300 OWW786300 PGS786300 PQO786300 QAK786300 QKG786300 QUC786300 RDY786300 RNU786300 RXQ786300 SHM786300 SRI786300 TBE786300 TLA786300 TUW786300 UES786300 UOO786300 UYK786300 VIG786300 VSC786300 WBY786300 WLU786300 WVQ786300 J851836:K851836 JE851836 TA851836 ACW851836 AMS851836 AWO851836 BGK851836 BQG851836 CAC851836 CJY851836 CTU851836 DDQ851836 DNM851836 DXI851836 EHE851836 ERA851836 FAW851836 FKS851836 FUO851836 GEK851836 GOG851836 GYC851836 HHY851836 HRU851836 IBQ851836 ILM851836 IVI851836 JFE851836 JPA851836 JYW851836 KIS851836 KSO851836 LCK851836 LMG851836 LWC851836 MFY851836 MPU851836 MZQ851836 NJM851836 NTI851836 ODE851836 ONA851836 OWW851836 PGS851836 PQO851836 QAK851836 QKG851836 QUC851836 RDY851836 RNU851836 RXQ851836 SHM851836 SRI851836 TBE851836 TLA851836 TUW851836 UES851836 UOO851836 UYK851836 VIG851836 VSC851836 WBY851836 WLU851836 WVQ851836 J917372:K917372 JE917372 TA917372 ACW917372 AMS917372 AWO917372 BGK917372 BQG917372 CAC917372 CJY917372 CTU917372 DDQ917372 DNM917372 DXI917372 EHE917372 ERA917372 FAW917372 FKS917372 FUO917372 GEK917372 GOG917372 GYC917372 HHY917372 HRU917372 IBQ917372 ILM917372 IVI917372 JFE917372 JPA917372 JYW917372 KIS917372 KSO917372 LCK917372 LMG917372 LWC917372 MFY917372 MPU917372 MZQ917372 NJM917372 NTI917372 ODE917372 ONA917372 OWW917372 PGS917372 PQO917372 QAK917372 QKG917372 QUC917372 RDY917372 RNU917372 RXQ917372 SHM917372 SRI917372 TBE917372 TLA917372 TUW917372 UES917372 UOO917372 UYK917372 VIG917372 VSC917372 WBY917372 WLU917372 WVQ917372 J982908:K982908 JE982908 TA982908 ACW982908 AMS982908 AWO982908 BGK982908 BQG982908 CAC982908 CJY982908 CTU982908 DDQ982908 DNM982908 DXI982908 EHE982908 ERA982908 FAW982908 FKS982908 FUO982908 GEK982908 GOG982908 GYC982908 HHY982908 HRU982908 IBQ982908 ILM982908 IVI982908 JFE982908 JPA982908 JYW982908 KIS982908 KSO982908 LCK982908 LMG982908 LWC982908 MFY982908 MPU982908 MZQ982908 NJM982908 NTI982908 ODE982908 ONA982908 OWW982908 PGS982908 PQO982908 QAK982908 QKG982908 QUC982908 RDY982908 RNU982908 RXQ982908 SHM982908 SRI982908 TBE982908 TLA982908 TUW982908 UES982908 UOO982908 UYK982908 VIG982908 VSC982908 WBY982908 WLU982908 WVQ982908" xr:uid="{04338461-7A36-426D-8FB3-13A1FCD92F88}">
      <formula1>#REF!</formula1>
      <formula2>J65427</formula2>
    </dataValidation>
    <dataValidation type="date" allowBlank="1" showInputMessage="1" showErrorMessage="1" errorTitle="Date Format" error="Please insert date in format &quot;10-Apr-2014&quot;" sqref="J65408:L65408 JE65408:JF65408 TA65408:TB65408 ACW65408:ACX65408 AMS65408:AMT65408 AWO65408:AWP65408 BGK65408:BGL65408 BQG65408:BQH65408 CAC65408:CAD65408 CJY65408:CJZ65408 CTU65408:CTV65408 DDQ65408:DDR65408 DNM65408:DNN65408 DXI65408:DXJ65408 EHE65408:EHF65408 ERA65408:ERB65408 FAW65408:FAX65408 FKS65408:FKT65408 FUO65408:FUP65408 GEK65408:GEL65408 GOG65408:GOH65408 GYC65408:GYD65408 HHY65408:HHZ65408 HRU65408:HRV65408 IBQ65408:IBR65408 ILM65408:ILN65408 IVI65408:IVJ65408 JFE65408:JFF65408 JPA65408:JPB65408 JYW65408:JYX65408 KIS65408:KIT65408 KSO65408:KSP65408 LCK65408:LCL65408 LMG65408:LMH65408 LWC65408:LWD65408 MFY65408:MFZ65408 MPU65408:MPV65408 MZQ65408:MZR65408 NJM65408:NJN65408 NTI65408:NTJ65408 ODE65408:ODF65408 ONA65408:ONB65408 OWW65408:OWX65408 PGS65408:PGT65408 PQO65408:PQP65408 QAK65408:QAL65408 QKG65408:QKH65408 QUC65408:QUD65408 RDY65408:RDZ65408 RNU65408:RNV65408 RXQ65408:RXR65408 SHM65408:SHN65408 SRI65408:SRJ65408 TBE65408:TBF65408 TLA65408:TLB65408 TUW65408:TUX65408 UES65408:UET65408 UOO65408:UOP65408 UYK65408:UYL65408 VIG65408:VIH65408 VSC65408:VSD65408 WBY65408:WBZ65408 WLU65408:WLV65408 WVQ65408:WVR65408 J130944:L130944 JE130944:JF130944 TA130944:TB130944 ACW130944:ACX130944 AMS130944:AMT130944 AWO130944:AWP130944 BGK130944:BGL130944 BQG130944:BQH130944 CAC130944:CAD130944 CJY130944:CJZ130944 CTU130944:CTV130944 DDQ130944:DDR130944 DNM130944:DNN130944 DXI130944:DXJ130944 EHE130944:EHF130944 ERA130944:ERB130944 FAW130944:FAX130944 FKS130944:FKT130944 FUO130944:FUP130944 GEK130944:GEL130944 GOG130944:GOH130944 GYC130944:GYD130944 HHY130944:HHZ130944 HRU130944:HRV130944 IBQ130944:IBR130944 ILM130944:ILN130944 IVI130944:IVJ130944 JFE130944:JFF130944 JPA130944:JPB130944 JYW130944:JYX130944 KIS130944:KIT130944 KSO130944:KSP130944 LCK130944:LCL130944 LMG130944:LMH130944 LWC130944:LWD130944 MFY130944:MFZ130944 MPU130944:MPV130944 MZQ130944:MZR130944 NJM130944:NJN130944 NTI130944:NTJ130944 ODE130944:ODF130944 ONA130944:ONB130944 OWW130944:OWX130944 PGS130944:PGT130944 PQO130944:PQP130944 QAK130944:QAL130944 QKG130944:QKH130944 QUC130944:QUD130944 RDY130944:RDZ130944 RNU130944:RNV130944 RXQ130944:RXR130944 SHM130944:SHN130944 SRI130944:SRJ130944 TBE130944:TBF130944 TLA130944:TLB130944 TUW130944:TUX130944 UES130944:UET130944 UOO130944:UOP130944 UYK130944:UYL130944 VIG130944:VIH130944 VSC130944:VSD130944 WBY130944:WBZ130944 WLU130944:WLV130944 WVQ130944:WVR130944 J196480:L196480 JE196480:JF196480 TA196480:TB196480 ACW196480:ACX196480 AMS196480:AMT196480 AWO196480:AWP196480 BGK196480:BGL196480 BQG196480:BQH196480 CAC196480:CAD196480 CJY196480:CJZ196480 CTU196480:CTV196480 DDQ196480:DDR196480 DNM196480:DNN196480 DXI196480:DXJ196480 EHE196480:EHF196480 ERA196480:ERB196480 FAW196480:FAX196480 FKS196480:FKT196480 FUO196480:FUP196480 GEK196480:GEL196480 GOG196480:GOH196480 GYC196480:GYD196480 HHY196480:HHZ196480 HRU196480:HRV196480 IBQ196480:IBR196480 ILM196480:ILN196480 IVI196480:IVJ196480 JFE196480:JFF196480 JPA196480:JPB196480 JYW196480:JYX196480 KIS196480:KIT196480 KSO196480:KSP196480 LCK196480:LCL196480 LMG196480:LMH196480 LWC196480:LWD196480 MFY196480:MFZ196480 MPU196480:MPV196480 MZQ196480:MZR196480 NJM196480:NJN196480 NTI196480:NTJ196480 ODE196480:ODF196480 ONA196480:ONB196480 OWW196480:OWX196480 PGS196480:PGT196480 PQO196480:PQP196480 QAK196480:QAL196480 QKG196480:QKH196480 QUC196480:QUD196480 RDY196480:RDZ196480 RNU196480:RNV196480 RXQ196480:RXR196480 SHM196480:SHN196480 SRI196480:SRJ196480 TBE196480:TBF196480 TLA196480:TLB196480 TUW196480:TUX196480 UES196480:UET196480 UOO196480:UOP196480 UYK196480:UYL196480 VIG196480:VIH196480 VSC196480:VSD196480 WBY196480:WBZ196480 WLU196480:WLV196480 WVQ196480:WVR196480 J262016:L262016 JE262016:JF262016 TA262016:TB262016 ACW262016:ACX262016 AMS262016:AMT262016 AWO262016:AWP262016 BGK262016:BGL262016 BQG262016:BQH262016 CAC262016:CAD262016 CJY262016:CJZ262016 CTU262016:CTV262016 DDQ262016:DDR262016 DNM262016:DNN262016 DXI262016:DXJ262016 EHE262016:EHF262016 ERA262016:ERB262016 FAW262016:FAX262016 FKS262016:FKT262016 FUO262016:FUP262016 GEK262016:GEL262016 GOG262016:GOH262016 GYC262016:GYD262016 HHY262016:HHZ262016 HRU262016:HRV262016 IBQ262016:IBR262016 ILM262016:ILN262016 IVI262016:IVJ262016 JFE262016:JFF262016 JPA262016:JPB262016 JYW262016:JYX262016 KIS262016:KIT262016 KSO262016:KSP262016 LCK262016:LCL262016 LMG262016:LMH262016 LWC262016:LWD262016 MFY262016:MFZ262016 MPU262016:MPV262016 MZQ262016:MZR262016 NJM262016:NJN262016 NTI262016:NTJ262016 ODE262016:ODF262016 ONA262016:ONB262016 OWW262016:OWX262016 PGS262016:PGT262016 PQO262016:PQP262016 QAK262016:QAL262016 QKG262016:QKH262016 QUC262016:QUD262016 RDY262016:RDZ262016 RNU262016:RNV262016 RXQ262016:RXR262016 SHM262016:SHN262016 SRI262016:SRJ262016 TBE262016:TBF262016 TLA262016:TLB262016 TUW262016:TUX262016 UES262016:UET262016 UOO262016:UOP262016 UYK262016:UYL262016 VIG262016:VIH262016 VSC262016:VSD262016 WBY262016:WBZ262016 WLU262016:WLV262016 WVQ262016:WVR262016 J327552:L327552 JE327552:JF327552 TA327552:TB327552 ACW327552:ACX327552 AMS327552:AMT327552 AWO327552:AWP327552 BGK327552:BGL327552 BQG327552:BQH327552 CAC327552:CAD327552 CJY327552:CJZ327552 CTU327552:CTV327552 DDQ327552:DDR327552 DNM327552:DNN327552 DXI327552:DXJ327552 EHE327552:EHF327552 ERA327552:ERB327552 FAW327552:FAX327552 FKS327552:FKT327552 FUO327552:FUP327552 GEK327552:GEL327552 GOG327552:GOH327552 GYC327552:GYD327552 HHY327552:HHZ327552 HRU327552:HRV327552 IBQ327552:IBR327552 ILM327552:ILN327552 IVI327552:IVJ327552 JFE327552:JFF327552 JPA327552:JPB327552 JYW327552:JYX327552 KIS327552:KIT327552 KSO327552:KSP327552 LCK327552:LCL327552 LMG327552:LMH327552 LWC327552:LWD327552 MFY327552:MFZ327552 MPU327552:MPV327552 MZQ327552:MZR327552 NJM327552:NJN327552 NTI327552:NTJ327552 ODE327552:ODF327552 ONA327552:ONB327552 OWW327552:OWX327552 PGS327552:PGT327552 PQO327552:PQP327552 QAK327552:QAL327552 QKG327552:QKH327552 QUC327552:QUD327552 RDY327552:RDZ327552 RNU327552:RNV327552 RXQ327552:RXR327552 SHM327552:SHN327552 SRI327552:SRJ327552 TBE327552:TBF327552 TLA327552:TLB327552 TUW327552:TUX327552 UES327552:UET327552 UOO327552:UOP327552 UYK327552:UYL327552 VIG327552:VIH327552 VSC327552:VSD327552 WBY327552:WBZ327552 WLU327552:WLV327552 WVQ327552:WVR327552 J393088:L393088 JE393088:JF393088 TA393088:TB393088 ACW393088:ACX393088 AMS393088:AMT393088 AWO393088:AWP393088 BGK393088:BGL393088 BQG393088:BQH393088 CAC393088:CAD393088 CJY393088:CJZ393088 CTU393088:CTV393088 DDQ393088:DDR393088 DNM393088:DNN393088 DXI393088:DXJ393088 EHE393088:EHF393088 ERA393088:ERB393088 FAW393088:FAX393088 FKS393088:FKT393088 FUO393088:FUP393088 GEK393088:GEL393088 GOG393088:GOH393088 GYC393088:GYD393088 HHY393088:HHZ393088 HRU393088:HRV393088 IBQ393088:IBR393088 ILM393088:ILN393088 IVI393088:IVJ393088 JFE393088:JFF393088 JPA393088:JPB393088 JYW393088:JYX393088 KIS393088:KIT393088 KSO393088:KSP393088 LCK393088:LCL393088 LMG393088:LMH393088 LWC393088:LWD393088 MFY393088:MFZ393088 MPU393088:MPV393088 MZQ393088:MZR393088 NJM393088:NJN393088 NTI393088:NTJ393088 ODE393088:ODF393088 ONA393088:ONB393088 OWW393088:OWX393088 PGS393088:PGT393088 PQO393088:PQP393088 QAK393088:QAL393088 QKG393088:QKH393088 QUC393088:QUD393088 RDY393088:RDZ393088 RNU393088:RNV393088 RXQ393088:RXR393088 SHM393088:SHN393088 SRI393088:SRJ393088 TBE393088:TBF393088 TLA393088:TLB393088 TUW393088:TUX393088 UES393088:UET393088 UOO393088:UOP393088 UYK393088:UYL393088 VIG393088:VIH393088 VSC393088:VSD393088 WBY393088:WBZ393088 WLU393088:WLV393088 WVQ393088:WVR393088 J458624:L458624 JE458624:JF458624 TA458624:TB458624 ACW458624:ACX458624 AMS458624:AMT458624 AWO458624:AWP458624 BGK458624:BGL458624 BQG458624:BQH458624 CAC458624:CAD458624 CJY458624:CJZ458624 CTU458624:CTV458624 DDQ458624:DDR458624 DNM458624:DNN458624 DXI458624:DXJ458624 EHE458624:EHF458624 ERA458624:ERB458624 FAW458624:FAX458624 FKS458624:FKT458624 FUO458624:FUP458624 GEK458624:GEL458624 GOG458624:GOH458624 GYC458624:GYD458624 HHY458624:HHZ458624 HRU458624:HRV458624 IBQ458624:IBR458624 ILM458624:ILN458624 IVI458624:IVJ458624 JFE458624:JFF458624 JPA458624:JPB458624 JYW458624:JYX458624 KIS458624:KIT458624 KSO458624:KSP458624 LCK458624:LCL458624 LMG458624:LMH458624 LWC458624:LWD458624 MFY458624:MFZ458624 MPU458624:MPV458624 MZQ458624:MZR458624 NJM458624:NJN458624 NTI458624:NTJ458624 ODE458624:ODF458624 ONA458624:ONB458624 OWW458624:OWX458624 PGS458624:PGT458624 PQO458624:PQP458624 QAK458624:QAL458624 QKG458624:QKH458624 QUC458624:QUD458624 RDY458624:RDZ458624 RNU458624:RNV458624 RXQ458624:RXR458624 SHM458624:SHN458624 SRI458624:SRJ458624 TBE458624:TBF458624 TLA458624:TLB458624 TUW458624:TUX458624 UES458624:UET458624 UOO458624:UOP458624 UYK458624:UYL458624 VIG458624:VIH458624 VSC458624:VSD458624 WBY458624:WBZ458624 WLU458624:WLV458624 WVQ458624:WVR458624 J524160:L524160 JE524160:JF524160 TA524160:TB524160 ACW524160:ACX524160 AMS524160:AMT524160 AWO524160:AWP524160 BGK524160:BGL524160 BQG524160:BQH524160 CAC524160:CAD524160 CJY524160:CJZ524160 CTU524160:CTV524160 DDQ524160:DDR524160 DNM524160:DNN524160 DXI524160:DXJ524160 EHE524160:EHF524160 ERA524160:ERB524160 FAW524160:FAX524160 FKS524160:FKT524160 FUO524160:FUP524160 GEK524160:GEL524160 GOG524160:GOH524160 GYC524160:GYD524160 HHY524160:HHZ524160 HRU524160:HRV524160 IBQ524160:IBR524160 ILM524160:ILN524160 IVI524160:IVJ524160 JFE524160:JFF524160 JPA524160:JPB524160 JYW524160:JYX524160 KIS524160:KIT524160 KSO524160:KSP524160 LCK524160:LCL524160 LMG524160:LMH524160 LWC524160:LWD524160 MFY524160:MFZ524160 MPU524160:MPV524160 MZQ524160:MZR524160 NJM524160:NJN524160 NTI524160:NTJ524160 ODE524160:ODF524160 ONA524160:ONB524160 OWW524160:OWX524160 PGS524160:PGT524160 PQO524160:PQP524160 QAK524160:QAL524160 QKG524160:QKH524160 QUC524160:QUD524160 RDY524160:RDZ524160 RNU524160:RNV524160 RXQ524160:RXR524160 SHM524160:SHN524160 SRI524160:SRJ524160 TBE524160:TBF524160 TLA524160:TLB524160 TUW524160:TUX524160 UES524160:UET524160 UOO524160:UOP524160 UYK524160:UYL524160 VIG524160:VIH524160 VSC524160:VSD524160 WBY524160:WBZ524160 WLU524160:WLV524160 WVQ524160:WVR524160 J589696:L589696 JE589696:JF589696 TA589696:TB589696 ACW589696:ACX589696 AMS589696:AMT589696 AWO589696:AWP589696 BGK589696:BGL589696 BQG589696:BQH589696 CAC589696:CAD589696 CJY589696:CJZ589696 CTU589696:CTV589696 DDQ589696:DDR589696 DNM589696:DNN589696 DXI589696:DXJ589696 EHE589696:EHF589696 ERA589696:ERB589696 FAW589696:FAX589696 FKS589696:FKT589696 FUO589696:FUP589696 GEK589696:GEL589696 GOG589696:GOH589696 GYC589696:GYD589696 HHY589696:HHZ589696 HRU589696:HRV589696 IBQ589696:IBR589696 ILM589696:ILN589696 IVI589696:IVJ589696 JFE589696:JFF589696 JPA589696:JPB589696 JYW589696:JYX589696 KIS589696:KIT589696 KSO589696:KSP589696 LCK589696:LCL589696 LMG589696:LMH589696 LWC589696:LWD589696 MFY589696:MFZ589696 MPU589696:MPV589696 MZQ589696:MZR589696 NJM589696:NJN589696 NTI589696:NTJ589696 ODE589696:ODF589696 ONA589696:ONB589696 OWW589696:OWX589696 PGS589696:PGT589696 PQO589696:PQP589696 QAK589696:QAL589696 QKG589696:QKH589696 QUC589696:QUD589696 RDY589696:RDZ589696 RNU589696:RNV589696 RXQ589696:RXR589696 SHM589696:SHN589696 SRI589696:SRJ589696 TBE589696:TBF589696 TLA589696:TLB589696 TUW589696:TUX589696 UES589696:UET589696 UOO589696:UOP589696 UYK589696:UYL589696 VIG589696:VIH589696 VSC589696:VSD589696 WBY589696:WBZ589696 WLU589696:WLV589696 WVQ589696:WVR589696 J655232:L655232 JE655232:JF655232 TA655232:TB655232 ACW655232:ACX655232 AMS655232:AMT655232 AWO655232:AWP655232 BGK655232:BGL655232 BQG655232:BQH655232 CAC655232:CAD655232 CJY655232:CJZ655232 CTU655232:CTV655232 DDQ655232:DDR655232 DNM655232:DNN655232 DXI655232:DXJ655232 EHE655232:EHF655232 ERA655232:ERB655232 FAW655232:FAX655232 FKS655232:FKT655232 FUO655232:FUP655232 GEK655232:GEL655232 GOG655232:GOH655232 GYC655232:GYD655232 HHY655232:HHZ655232 HRU655232:HRV655232 IBQ655232:IBR655232 ILM655232:ILN655232 IVI655232:IVJ655232 JFE655232:JFF655232 JPA655232:JPB655232 JYW655232:JYX655232 KIS655232:KIT655232 KSO655232:KSP655232 LCK655232:LCL655232 LMG655232:LMH655232 LWC655232:LWD655232 MFY655232:MFZ655232 MPU655232:MPV655232 MZQ655232:MZR655232 NJM655232:NJN655232 NTI655232:NTJ655232 ODE655232:ODF655232 ONA655232:ONB655232 OWW655232:OWX655232 PGS655232:PGT655232 PQO655232:PQP655232 QAK655232:QAL655232 QKG655232:QKH655232 QUC655232:QUD655232 RDY655232:RDZ655232 RNU655232:RNV655232 RXQ655232:RXR655232 SHM655232:SHN655232 SRI655232:SRJ655232 TBE655232:TBF655232 TLA655232:TLB655232 TUW655232:TUX655232 UES655232:UET655232 UOO655232:UOP655232 UYK655232:UYL655232 VIG655232:VIH655232 VSC655232:VSD655232 WBY655232:WBZ655232 WLU655232:WLV655232 WVQ655232:WVR655232 J720768:L720768 JE720768:JF720768 TA720768:TB720768 ACW720768:ACX720768 AMS720768:AMT720768 AWO720768:AWP720768 BGK720768:BGL720768 BQG720768:BQH720768 CAC720768:CAD720768 CJY720768:CJZ720768 CTU720768:CTV720768 DDQ720768:DDR720768 DNM720768:DNN720768 DXI720768:DXJ720768 EHE720768:EHF720768 ERA720768:ERB720768 FAW720768:FAX720768 FKS720768:FKT720768 FUO720768:FUP720768 GEK720768:GEL720768 GOG720768:GOH720768 GYC720768:GYD720768 HHY720768:HHZ720768 HRU720768:HRV720768 IBQ720768:IBR720768 ILM720768:ILN720768 IVI720768:IVJ720768 JFE720768:JFF720768 JPA720768:JPB720768 JYW720768:JYX720768 KIS720768:KIT720768 KSO720768:KSP720768 LCK720768:LCL720768 LMG720768:LMH720768 LWC720768:LWD720768 MFY720768:MFZ720768 MPU720768:MPV720768 MZQ720768:MZR720768 NJM720768:NJN720768 NTI720768:NTJ720768 ODE720768:ODF720768 ONA720768:ONB720768 OWW720768:OWX720768 PGS720768:PGT720768 PQO720768:PQP720768 QAK720768:QAL720768 QKG720768:QKH720768 QUC720768:QUD720768 RDY720768:RDZ720768 RNU720768:RNV720768 RXQ720768:RXR720768 SHM720768:SHN720768 SRI720768:SRJ720768 TBE720768:TBF720768 TLA720768:TLB720768 TUW720768:TUX720768 UES720768:UET720768 UOO720768:UOP720768 UYK720768:UYL720768 VIG720768:VIH720768 VSC720768:VSD720768 WBY720768:WBZ720768 WLU720768:WLV720768 WVQ720768:WVR720768 J786304:L786304 JE786304:JF786304 TA786304:TB786304 ACW786304:ACX786304 AMS786304:AMT786304 AWO786304:AWP786304 BGK786304:BGL786304 BQG786304:BQH786304 CAC786304:CAD786304 CJY786304:CJZ786304 CTU786304:CTV786304 DDQ786304:DDR786304 DNM786304:DNN786304 DXI786304:DXJ786304 EHE786304:EHF786304 ERA786304:ERB786304 FAW786304:FAX786304 FKS786304:FKT786304 FUO786304:FUP786304 GEK786304:GEL786304 GOG786304:GOH786304 GYC786304:GYD786304 HHY786304:HHZ786304 HRU786304:HRV786304 IBQ786304:IBR786304 ILM786304:ILN786304 IVI786304:IVJ786304 JFE786304:JFF786304 JPA786304:JPB786304 JYW786304:JYX786304 KIS786304:KIT786304 KSO786304:KSP786304 LCK786304:LCL786304 LMG786304:LMH786304 LWC786304:LWD786304 MFY786304:MFZ786304 MPU786304:MPV786304 MZQ786304:MZR786304 NJM786304:NJN786304 NTI786304:NTJ786304 ODE786304:ODF786304 ONA786304:ONB786304 OWW786304:OWX786304 PGS786304:PGT786304 PQO786304:PQP786304 QAK786304:QAL786304 QKG786304:QKH786304 QUC786304:QUD786304 RDY786304:RDZ786304 RNU786304:RNV786304 RXQ786304:RXR786304 SHM786304:SHN786304 SRI786304:SRJ786304 TBE786304:TBF786304 TLA786304:TLB786304 TUW786304:TUX786304 UES786304:UET786304 UOO786304:UOP786304 UYK786304:UYL786304 VIG786304:VIH786304 VSC786304:VSD786304 WBY786304:WBZ786304 WLU786304:WLV786304 WVQ786304:WVR786304 J851840:L851840 JE851840:JF851840 TA851840:TB851840 ACW851840:ACX851840 AMS851840:AMT851840 AWO851840:AWP851840 BGK851840:BGL851840 BQG851840:BQH851840 CAC851840:CAD851840 CJY851840:CJZ851840 CTU851840:CTV851840 DDQ851840:DDR851840 DNM851840:DNN851840 DXI851840:DXJ851840 EHE851840:EHF851840 ERA851840:ERB851840 FAW851840:FAX851840 FKS851840:FKT851840 FUO851840:FUP851840 GEK851840:GEL851840 GOG851840:GOH851840 GYC851840:GYD851840 HHY851840:HHZ851840 HRU851840:HRV851840 IBQ851840:IBR851840 ILM851840:ILN851840 IVI851840:IVJ851840 JFE851840:JFF851840 JPA851840:JPB851840 JYW851840:JYX851840 KIS851840:KIT851840 KSO851840:KSP851840 LCK851840:LCL851840 LMG851840:LMH851840 LWC851840:LWD851840 MFY851840:MFZ851840 MPU851840:MPV851840 MZQ851840:MZR851840 NJM851840:NJN851840 NTI851840:NTJ851840 ODE851840:ODF851840 ONA851840:ONB851840 OWW851840:OWX851840 PGS851840:PGT851840 PQO851840:PQP851840 QAK851840:QAL851840 QKG851840:QKH851840 QUC851840:QUD851840 RDY851840:RDZ851840 RNU851840:RNV851840 RXQ851840:RXR851840 SHM851840:SHN851840 SRI851840:SRJ851840 TBE851840:TBF851840 TLA851840:TLB851840 TUW851840:TUX851840 UES851840:UET851840 UOO851840:UOP851840 UYK851840:UYL851840 VIG851840:VIH851840 VSC851840:VSD851840 WBY851840:WBZ851840 WLU851840:WLV851840 WVQ851840:WVR851840 J917376:L917376 JE917376:JF917376 TA917376:TB917376 ACW917376:ACX917376 AMS917376:AMT917376 AWO917376:AWP917376 BGK917376:BGL917376 BQG917376:BQH917376 CAC917376:CAD917376 CJY917376:CJZ917376 CTU917376:CTV917376 DDQ917376:DDR917376 DNM917376:DNN917376 DXI917376:DXJ917376 EHE917376:EHF917376 ERA917376:ERB917376 FAW917376:FAX917376 FKS917376:FKT917376 FUO917376:FUP917376 GEK917376:GEL917376 GOG917376:GOH917376 GYC917376:GYD917376 HHY917376:HHZ917376 HRU917376:HRV917376 IBQ917376:IBR917376 ILM917376:ILN917376 IVI917376:IVJ917376 JFE917376:JFF917376 JPA917376:JPB917376 JYW917376:JYX917376 KIS917376:KIT917376 KSO917376:KSP917376 LCK917376:LCL917376 LMG917376:LMH917376 LWC917376:LWD917376 MFY917376:MFZ917376 MPU917376:MPV917376 MZQ917376:MZR917376 NJM917376:NJN917376 NTI917376:NTJ917376 ODE917376:ODF917376 ONA917376:ONB917376 OWW917376:OWX917376 PGS917376:PGT917376 PQO917376:PQP917376 QAK917376:QAL917376 QKG917376:QKH917376 QUC917376:QUD917376 RDY917376:RDZ917376 RNU917376:RNV917376 RXQ917376:RXR917376 SHM917376:SHN917376 SRI917376:SRJ917376 TBE917376:TBF917376 TLA917376:TLB917376 TUW917376:TUX917376 UES917376:UET917376 UOO917376:UOP917376 UYK917376:UYL917376 VIG917376:VIH917376 VSC917376:VSD917376 WBY917376:WBZ917376 WLU917376:WLV917376 WVQ917376:WVR917376 J982912:L982912 JE982912:JF982912 TA982912:TB982912 ACW982912:ACX982912 AMS982912:AMT982912 AWO982912:AWP982912 BGK982912:BGL982912 BQG982912:BQH982912 CAC982912:CAD982912 CJY982912:CJZ982912 CTU982912:CTV982912 DDQ982912:DDR982912 DNM982912:DNN982912 DXI982912:DXJ982912 EHE982912:EHF982912 ERA982912:ERB982912 FAW982912:FAX982912 FKS982912:FKT982912 FUO982912:FUP982912 GEK982912:GEL982912 GOG982912:GOH982912 GYC982912:GYD982912 HHY982912:HHZ982912 HRU982912:HRV982912 IBQ982912:IBR982912 ILM982912:ILN982912 IVI982912:IVJ982912 JFE982912:JFF982912 JPA982912:JPB982912 JYW982912:JYX982912 KIS982912:KIT982912 KSO982912:KSP982912 LCK982912:LCL982912 LMG982912:LMH982912 LWC982912:LWD982912 MFY982912:MFZ982912 MPU982912:MPV982912 MZQ982912:MZR982912 NJM982912:NJN982912 NTI982912:NTJ982912 ODE982912:ODF982912 ONA982912:ONB982912 OWW982912:OWX982912 PGS982912:PGT982912 PQO982912:PQP982912 QAK982912:QAL982912 QKG982912:QKH982912 QUC982912:QUD982912 RDY982912:RDZ982912 RNU982912:RNV982912 RXQ982912:RXR982912 SHM982912:SHN982912 SRI982912:SRJ982912 TBE982912:TBF982912 TLA982912:TLB982912 TUW982912:TUX982912 UES982912:UET982912 UOO982912:UOP982912 UYK982912:UYL982912 VIG982912:VIH982912 VSC982912:VSD982912 WBY982912:WBZ982912 WLU982912:WLV982912 WVQ982912:WVR982912 J65429:L65542 JE65429:JF65542 TA65429:TB65542 ACW65429:ACX65542 AMS65429:AMT65542 AWO65429:AWP65542 BGK65429:BGL65542 BQG65429:BQH65542 CAC65429:CAD65542 CJY65429:CJZ65542 CTU65429:CTV65542 DDQ65429:DDR65542 DNM65429:DNN65542 DXI65429:DXJ65542 EHE65429:EHF65542 ERA65429:ERB65542 FAW65429:FAX65542 FKS65429:FKT65542 FUO65429:FUP65542 GEK65429:GEL65542 GOG65429:GOH65542 GYC65429:GYD65542 HHY65429:HHZ65542 HRU65429:HRV65542 IBQ65429:IBR65542 ILM65429:ILN65542 IVI65429:IVJ65542 JFE65429:JFF65542 JPA65429:JPB65542 JYW65429:JYX65542 KIS65429:KIT65542 KSO65429:KSP65542 LCK65429:LCL65542 LMG65429:LMH65542 LWC65429:LWD65542 MFY65429:MFZ65542 MPU65429:MPV65542 MZQ65429:MZR65542 NJM65429:NJN65542 NTI65429:NTJ65542 ODE65429:ODF65542 ONA65429:ONB65542 OWW65429:OWX65542 PGS65429:PGT65542 PQO65429:PQP65542 QAK65429:QAL65542 QKG65429:QKH65542 QUC65429:QUD65542 RDY65429:RDZ65542 RNU65429:RNV65542 RXQ65429:RXR65542 SHM65429:SHN65542 SRI65429:SRJ65542 TBE65429:TBF65542 TLA65429:TLB65542 TUW65429:TUX65542 UES65429:UET65542 UOO65429:UOP65542 UYK65429:UYL65542 VIG65429:VIH65542 VSC65429:VSD65542 WBY65429:WBZ65542 WLU65429:WLV65542 WVQ65429:WVR65542 J130965:L131078 JE130965:JF131078 TA130965:TB131078 ACW130965:ACX131078 AMS130965:AMT131078 AWO130965:AWP131078 BGK130965:BGL131078 BQG130965:BQH131078 CAC130965:CAD131078 CJY130965:CJZ131078 CTU130965:CTV131078 DDQ130965:DDR131078 DNM130965:DNN131078 DXI130965:DXJ131078 EHE130965:EHF131078 ERA130965:ERB131078 FAW130965:FAX131078 FKS130965:FKT131078 FUO130965:FUP131078 GEK130965:GEL131078 GOG130965:GOH131078 GYC130965:GYD131078 HHY130965:HHZ131078 HRU130965:HRV131078 IBQ130965:IBR131078 ILM130965:ILN131078 IVI130965:IVJ131078 JFE130965:JFF131078 JPA130965:JPB131078 JYW130965:JYX131078 KIS130965:KIT131078 KSO130965:KSP131078 LCK130965:LCL131078 LMG130965:LMH131078 LWC130965:LWD131078 MFY130965:MFZ131078 MPU130965:MPV131078 MZQ130965:MZR131078 NJM130965:NJN131078 NTI130965:NTJ131078 ODE130965:ODF131078 ONA130965:ONB131078 OWW130965:OWX131078 PGS130965:PGT131078 PQO130965:PQP131078 QAK130965:QAL131078 QKG130965:QKH131078 QUC130965:QUD131078 RDY130965:RDZ131078 RNU130965:RNV131078 RXQ130965:RXR131078 SHM130965:SHN131078 SRI130965:SRJ131078 TBE130965:TBF131078 TLA130965:TLB131078 TUW130965:TUX131078 UES130965:UET131078 UOO130965:UOP131078 UYK130965:UYL131078 VIG130965:VIH131078 VSC130965:VSD131078 WBY130965:WBZ131078 WLU130965:WLV131078 WVQ130965:WVR131078 J196501:L196614 JE196501:JF196614 TA196501:TB196614 ACW196501:ACX196614 AMS196501:AMT196614 AWO196501:AWP196614 BGK196501:BGL196614 BQG196501:BQH196614 CAC196501:CAD196614 CJY196501:CJZ196614 CTU196501:CTV196614 DDQ196501:DDR196614 DNM196501:DNN196614 DXI196501:DXJ196614 EHE196501:EHF196614 ERA196501:ERB196614 FAW196501:FAX196614 FKS196501:FKT196614 FUO196501:FUP196614 GEK196501:GEL196614 GOG196501:GOH196614 GYC196501:GYD196614 HHY196501:HHZ196614 HRU196501:HRV196614 IBQ196501:IBR196614 ILM196501:ILN196614 IVI196501:IVJ196614 JFE196501:JFF196614 JPA196501:JPB196614 JYW196501:JYX196614 KIS196501:KIT196614 KSO196501:KSP196614 LCK196501:LCL196614 LMG196501:LMH196614 LWC196501:LWD196614 MFY196501:MFZ196614 MPU196501:MPV196614 MZQ196501:MZR196614 NJM196501:NJN196614 NTI196501:NTJ196614 ODE196501:ODF196614 ONA196501:ONB196614 OWW196501:OWX196614 PGS196501:PGT196614 PQO196501:PQP196614 QAK196501:QAL196614 QKG196501:QKH196614 QUC196501:QUD196614 RDY196501:RDZ196614 RNU196501:RNV196614 RXQ196501:RXR196614 SHM196501:SHN196614 SRI196501:SRJ196614 TBE196501:TBF196614 TLA196501:TLB196614 TUW196501:TUX196614 UES196501:UET196614 UOO196501:UOP196614 UYK196501:UYL196614 VIG196501:VIH196614 VSC196501:VSD196614 WBY196501:WBZ196614 WLU196501:WLV196614 WVQ196501:WVR196614 J262037:L262150 JE262037:JF262150 TA262037:TB262150 ACW262037:ACX262150 AMS262037:AMT262150 AWO262037:AWP262150 BGK262037:BGL262150 BQG262037:BQH262150 CAC262037:CAD262150 CJY262037:CJZ262150 CTU262037:CTV262150 DDQ262037:DDR262150 DNM262037:DNN262150 DXI262037:DXJ262150 EHE262037:EHF262150 ERA262037:ERB262150 FAW262037:FAX262150 FKS262037:FKT262150 FUO262037:FUP262150 GEK262037:GEL262150 GOG262037:GOH262150 GYC262037:GYD262150 HHY262037:HHZ262150 HRU262037:HRV262150 IBQ262037:IBR262150 ILM262037:ILN262150 IVI262037:IVJ262150 JFE262037:JFF262150 JPA262037:JPB262150 JYW262037:JYX262150 KIS262037:KIT262150 KSO262037:KSP262150 LCK262037:LCL262150 LMG262037:LMH262150 LWC262037:LWD262150 MFY262037:MFZ262150 MPU262037:MPV262150 MZQ262037:MZR262150 NJM262037:NJN262150 NTI262037:NTJ262150 ODE262037:ODF262150 ONA262037:ONB262150 OWW262037:OWX262150 PGS262037:PGT262150 PQO262037:PQP262150 QAK262037:QAL262150 QKG262037:QKH262150 QUC262037:QUD262150 RDY262037:RDZ262150 RNU262037:RNV262150 RXQ262037:RXR262150 SHM262037:SHN262150 SRI262037:SRJ262150 TBE262037:TBF262150 TLA262037:TLB262150 TUW262037:TUX262150 UES262037:UET262150 UOO262037:UOP262150 UYK262037:UYL262150 VIG262037:VIH262150 VSC262037:VSD262150 WBY262037:WBZ262150 WLU262037:WLV262150 WVQ262037:WVR262150 J327573:L327686 JE327573:JF327686 TA327573:TB327686 ACW327573:ACX327686 AMS327573:AMT327686 AWO327573:AWP327686 BGK327573:BGL327686 BQG327573:BQH327686 CAC327573:CAD327686 CJY327573:CJZ327686 CTU327573:CTV327686 DDQ327573:DDR327686 DNM327573:DNN327686 DXI327573:DXJ327686 EHE327573:EHF327686 ERA327573:ERB327686 FAW327573:FAX327686 FKS327573:FKT327686 FUO327573:FUP327686 GEK327573:GEL327686 GOG327573:GOH327686 GYC327573:GYD327686 HHY327573:HHZ327686 HRU327573:HRV327686 IBQ327573:IBR327686 ILM327573:ILN327686 IVI327573:IVJ327686 JFE327573:JFF327686 JPA327573:JPB327686 JYW327573:JYX327686 KIS327573:KIT327686 KSO327573:KSP327686 LCK327573:LCL327686 LMG327573:LMH327686 LWC327573:LWD327686 MFY327573:MFZ327686 MPU327573:MPV327686 MZQ327573:MZR327686 NJM327573:NJN327686 NTI327573:NTJ327686 ODE327573:ODF327686 ONA327573:ONB327686 OWW327573:OWX327686 PGS327573:PGT327686 PQO327573:PQP327686 QAK327573:QAL327686 QKG327573:QKH327686 QUC327573:QUD327686 RDY327573:RDZ327686 RNU327573:RNV327686 RXQ327573:RXR327686 SHM327573:SHN327686 SRI327573:SRJ327686 TBE327573:TBF327686 TLA327573:TLB327686 TUW327573:TUX327686 UES327573:UET327686 UOO327573:UOP327686 UYK327573:UYL327686 VIG327573:VIH327686 VSC327573:VSD327686 WBY327573:WBZ327686 WLU327573:WLV327686 WVQ327573:WVR327686 J393109:L393222 JE393109:JF393222 TA393109:TB393222 ACW393109:ACX393222 AMS393109:AMT393222 AWO393109:AWP393222 BGK393109:BGL393222 BQG393109:BQH393222 CAC393109:CAD393222 CJY393109:CJZ393222 CTU393109:CTV393222 DDQ393109:DDR393222 DNM393109:DNN393222 DXI393109:DXJ393222 EHE393109:EHF393222 ERA393109:ERB393222 FAW393109:FAX393222 FKS393109:FKT393222 FUO393109:FUP393222 GEK393109:GEL393222 GOG393109:GOH393222 GYC393109:GYD393222 HHY393109:HHZ393222 HRU393109:HRV393222 IBQ393109:IBR393222 ILM393109:ILN393222 IVI393109:IVJ393222 JFE393109:JFF393222 JPA393109:JPB393222 JYW393109:JYX393222 KIS393109:KIT393222 KSO393109:KSP393222 LCK393109:LCL393222 LMG393109:LMH393222 LWC393109:LWD393222 MFY393109:MFZ393222 MPU393109:MPV393222 MZQ393109:MZR393222 NJM393109:NJN393222 NTI393109:NTJ393222 ODE393109:ODF393222 ONA393109:ONB393222 OWW393109:OWX393222 PGS393109:PGT393222 PQO393109:PQP393222 QAK393109:QAL393222 QKG393109:QKH393222 QUC393109:QUD393222 RDY393109:RDZ393222 RNU393109:RNV393222 RXQ393109:RXR393222 SHM393109:SHN393222 SRI393109:SRJ393222 TBE393109:TBF393222 TLA393109:TLB393222 TUW393109:TUX393222 UES393109:UET393222 UOO393109:UOP393222 UYK393109:UYL393222 VIG393109:VIH393222 VSC393109:VSD393222 WBY393109:WBZ393222 WLU393109:WLV393222 WVQ393109:WVR393222 J458645:L458758 JE458645:JF458758 TA458645:TB458758 ACW458645:ACX458758 AMS458645:AMT458758 AWO458645:AWP458758 BGK458645:BGL458758 BQG458645:BQH458758 CAC458645:CAD458758 CJY458645:CJZ458758 CTU458645:CTV458758 DDQ458645:DDR458758 DNM458645:DNN458758 DXI458645:DXJ458758 EHE458645:EHF458758 ERA458645:ERB458758 FAW458645:FAX458758 FKS458645:FKT458758 FUO458645:FUP458758 GEK458645:GEL458758 GOG458645:GOH458758 GYC458645:GYD458758 HHY458645:HHZ458758 HRU458645:HRV458758 IBQ458645:IBR458758 ILM458645:ILN458758 IVI458645:IVJ458758 JFE458645:JFF458758 JPA458645:JPB458758 JYW458645:JYX458758 KIS458645:KIT458758 KSO458645:KSP458758 LCK458645:LCL458758 LMG458645:LMH458758 LWC458645:LWD458758 MFY458645:MFZ458758 MPU458645:MPV458758 MZQ458645:MZR458758 NJM458645:NJN458758 NTI458645:NTJ458758 ODE458645:ODF458758 ONA458645:ONB458758 OWW458645:OWX458758 PGS458645:PGT458758 PQO458645:PQP458758 QAK458645:QAL458758 QKG458645:QKH458758 QUC458645:QUD458758 RDY458645:RDZ458758 RNU458645:RNV458758 RXQ458645:RXR458758 SHM458645:SHN458758 SRI458645:SRJ458758 TBE458645:TBF458758 TLA458645:TLB458758 TUW458645:TUX458758 UES458645:UET458758 UOO458645:UOP458758 UYK458645:UYL458758 VIG458645:VIH458758 VSC458645:VSD458758 WBY458645:WBZ458758 WLU458645:WLV458758 WVQ458645:WVR458758 J524181:L524294 JE524181:JF524294 TA524181:TB524294 ACW524181:ACX524294 AMS524181:AMT524294 AWO524181:AWP524294 BGK524181:BGL524294 BQG524181:BQH524294 CAC524181:CAD524294 CJY524181:CJZ524294 CTU524181:CTV524294 DDQ524181:DDR524294 DNM524181:DNN524294 DXI524181:DXJ524294 EHE524181:EHF524294 ERA524181:ERB524294 FAW524181:FAX524294 FKS524181:FKT524294 FUO524181:FUP524294 GEK524181:GEL524294 GOG524181:GOH524294 GYC524181:GYD524294 HHY524181:HHZ524294 HRU524181:HRV524294 IBQ524181:IBR524294 ILM524181:ILN524294 IVI524181:IVJ524294 JFE524181:JFF524294 JPA524181:JPB524294 JYW524181:JYX524294 KIS524181:KIT524294 KSO524181:KSP524294 LCK524181:LCL524294 LMG524181:LMH524294 LWC524181:LWD524294 MFY524181:MFZ524294 MPU524181:MPV524294 MZQ524181:MZR524294 NJM524181:NJN524294 NTI524181:NTJ524294 ODE524181:ODF524294 ONA524181:ONB524294 OWW524181:OWX524294 PGS524181:PGT524294 PQO524181:PQP524294 QAK524181:QAL524294 QKG524181:QKH524294 QUC524181:QUD524294 RDY524181:RDZ524294 RNU524181:RNV524294 RXQ524181:RXR524294 SHM524181:SHN524294 SRI524181:SRJ524294 TBE524181:TBF524294 TLA524181:TLB524294 TUW524181:TUX524294 UES524181:UET524294 UOO524181:UOP524294 UYK524181:UYL524294 VIG524181:VIH524294 VSC524181:VSD524294 WBY524181:WBZ524294 WLU524181:WLV524294 WVQ524181:WVR524294 J589717:L589830 JE589717:JF589830 TA589717:TB589830 ACW589717:ACX589830 AMS589717:AMT589830 AWO589717:AWP589830 BGK589717:BGL589830 BQG589717:BQH589830 CAC589717:CAD589830 CJY589717:CJZ589830 CTU589717:CTV589830 DDQ589717:DDR589830 DNM589717:DNN589830 DXI589717:DXJ589830 EHE589717:EHF589830 ERA589717:ERB589830 FAW589717:FAX589830 FKS589717:FKT589830 FUO589717:FUP589830 GEK589717:GEL589830 GOG589717:GOH589830 GYC589717:GYD589830 HHY589717:HHZ589830 HRU589717:HRV589830 IBQ589717:IBR589830 ILM589717:ILN589830 IVI589717:IVJ589830 JFE589717:JFF589830 JPA589717:JPB589830 JYW589717:JYX589830 KIS589717:KIT589830 KSO589717:KSP589830 LCK589717:LCL589830 LMG589717:LMH589830 LWC589717:LWD589830 MFY589717:MFZ589830 MPU589717:MPV589830 MZQ589717:MZR589830 NJM589717:NJN589830 NTI589717:NTJ589830 ODE589717:ODF589830 ONA589717:ONB589830 OWW589717:OWX589830 PGS589717:PGT589830 PQO589717:PQP589830 QAK589717:QAL589830 QKG589717:QKH589830 QUC589717:QUD589830 RDY589717:RDZ589830 RNU589717:RNV589830 RXQ589717:RXR589830 SHM589717:SHN589830 SRI589717:SRJ589830 TBE589717:TBF589830 TLA589717:TLB589830 TUW589717:TUX589830 UES589717:UET589830 UOO589717:UOP589830 UYK589717:UYL589830 VIG589717:VIH589830 VSC589717:VSD589830 WBY589717:WBZ589830 WLU589717:WLV589830 WVQ589717:WVR589830 J655253:L655366 JE655253:JF655366 TA655253:TB655366 ACW655253:ACX655366 AMS655253:AMT655366 AWO655253:AWP655366 BGK655253:BGL655366 BQG655253:BQH655366 CAC655253:CAD655366 CJY655253:CJZ655366 CTU655253:CTV655366 DDQ655253:DDR655366 DNM655253:DNN655366 DXI655253:DXJ655366 EHE655253:EHF655366 ERA655253:ERB655366 FAW655253:FAX655366 FKS655253:FKT655366 FUO655253:FUP655366 GEK655253:GEL655366 GOG655253:GOH655366 GYC655253:GYD655366 HHY655253:HHZ655366 HRU655253:HRV655366 IBQ655253:IBR655366 ILM655253:ILN655366 IVI655253:IVJ655366 JFE655253:JFF655366 JPA655253:JPB655366 JYW655253:JYX655366 KIS655253:KIT655366 KSO655253:KSP655366 LCK655253:LCL655366 LMG655253:LMH655366 LWC655253:LWD655366 MFY655253:MFZ655366 MPU655253:MPV655366 MZQ655253:MZR655366 NJM655253:NJN655366 NTI655253:NTJ655366 ODE655253:ODF655366 ONA655253:ONB655366 OWW655253:OWX655366 PGS655253:PGT655366 PQO655253:PQP655366 QAK655253:QAL655366 QKG655253:QKH655366 QUC655253:QUD655366 RDY655253:RDZ655366 RNU655253:RNV655366 RXQ655253:RXR655366 SHM655253:SHN655366 SRI655253:SRJ655366 TBE655253:TBF655366 TLA655253:TLB655366 TUW655253:TUX655366 UES655253:UET655366 UOO655253:UOP655366 UYK655253:UYL655366 VIG655253:VIH655366 VSC655253:VSD655366 WBY655253:WBZ655366 WLU655253:WLV655366 WVQ655253:WVR655366 J720789:L720902 JE720789:JF720902 TA720789:TB720902 ACW720789:ACX720902 AMS720789:AMT720902 AWO720789:AWP720902 BGK720789:BGL720902 BQG720789:BQH720902 CAC720789:CAD720902 CJY720789:CJZ720902 CTU720789:CTV720902 DDQ720789:DDR720902 DNM720789:DNN720902 DXI720789:DXJ720902 EHE720789:EHF720902 ERA720789:ERB720902 FAW720789:FAX720902 FKS720789:FKT720902 FUO720789:FUP720902 GEK720789:GEL720902 GOG720789:GOH720902 GYC720789:GYD720902 HHY720789:HHZ720902 HRU720789:HRV720902 IBQ720789:IBR720902 ILM720789:ILN720902 IVI720789:IVJ720902 JFE720789:JFF720902 JPA720789:JPB720902 JYW720789:JYX720902 KIS720789:KIT720902 KSO720789:KSP720902 LCK720789:LCL720902 LMG720789:LMH720902 LWC720789:LWD720902 MFY720789:MFZ720902 MPU720789:MPV720902 MZQ720789:MZR720902 NJM720789:NJN720902 NTI720789:NTJ720902 ODE720789:ODF720902 ONA720789:ONB720902 OWW720789:OWX720902 PGS720789:PGT720902 PQO720789:PQP720902 QAK720789:QAL720902 QKG720789:QKH720902 QUC720789:QUD720902 RDY720789:RDZ720902 RNU720789:RNV720902 RXQ720789:RXR720902 SHM720789:SHN720902 SRI720789:SRJ720902 TBE720789:TBF720902 TLA720789:TLB720902 TUW720789:TUX720902 UES720789:UET720902 UOO720789:UOP720902 UYK720789:UYL720902 VIG720789:VIH720902 VSC720789:VSD720902 WBY720789:WBZ720902 WLU720789:WLV720902 WVQ720789:WVR720902 J786325:L786438 JE786325:JF786438 TA786325:TB786438 ACW786325:ACX786438 AMS786325:AMT786438 AWO786325:AWP786438 BGK786325:BGL786438 BQG786325:BQH786438 CAC786325:CAD786438 CJY786325:CJZ786438 CTU786325:CTV786438 DDQ786325:DDR786438 DNM786325:DNN786438 DXI786325:DXJ786438 EHE786325:EHF786438 ERA786325:ERB786438 FAW786325:FAX786438 FKS786325:FKT786438 FUO786325:FUP786438 GEK786325:GEL786438 GOG786325:GOH786438 GYC786325:GYD786438 HHY786325:HHZ786438 HRU786325:HRV786438 IBQ786325:IBR786438 ILM786325:ILN786438 IVI786325:IVJ786438 JFE786325:JFF786438 JPA786325:JPB786438 JYW786325:JYX786438 KIS786325:KIT786438 KSO786325:KSP786438 LCK786325:LCL786438 LMG786325:LMH786438 LWC786325:LWD786438 MFY786325:MFZ786438 MPU786325:MPV786438 MZQ786325:MZR786438 NJM786325:NJN786438 NTI786325:NTJ786438 ODE786325:ODF786438 ONA786325:ONB786438 OWW786325:OWX786438 PGS786325:PGT786438 PQO786325:PQP786438 QAK786325:QAL786438 QKG786325:QKH786438 QUC786325:QUD786438 RDY786325:RDZ786438 RNU786325:RNV786438 RXQ786325:RXR786438 SHM786325:SHN786438 SRI786325:SRJ786438 TBE786325:TBF786438 TLA786325:TLB786438 TUW786325:TUX786438 UES786325:UET786438 UOO786325:UOP786438 UYK786325:UYL786438 VIG786325:VIH786438 VSC786325:VSD786438 WBY786325:WBZ786438 WLU786325:WLV786438 WVQ786325:WVR786438 J851861:L851974 JE851861:JF851974 TA851861:TB851974 ACW851861:ACX851974 AMS851861:AMT851974 AWO851861:AWP851974 BGK851861:BGL851974 BQG851861:BQH851974 CAC851861:CAD851974 CJY851861:CJZ851974 CTU851861:CTV851974 DDQ851861:DDR851974 DNM851861:DNN851974 DXI851861:DXJ851974 EHE851861:EHF851974 ERA851861:ERB851974 FAW851861:FAX851974 FKS851861:FKT851974 FUO851861:FUP851974 GEK851861:GEL851974 GOG851861:GOH851974 GYC851861:GYD851974 HHY851861:HHZ851974 HRU851861:HRV851974 IBQ851861:IBR851974 ILM851861:ILN851974 IVI851861:IVJ851974 JFE851861:JFF851974 JPA851861:JPB851974 JYW851861:JYX851974 KIS851861:KIT851974 KSO851861:KSP851974 LCK851861:LCL851974 LMG851861:LMH851974 LWC851861:LWD851974 MFY851861:MFZ851974 MPU851861:MPV851974 MZQ851861:MZR851974 NJM851861:NJN851974 NTI851861:NTJ851974 ODE851861:ODF851974 ONA851861:ONB851974 OWW851861:OWX851974 PGS851861:PGT851974 PQO851861:PQP851974 QAK851861:QAL851974 QKG851861:QKH851974 QUC851861:QUD851974 RDY851861:RDZ851974 RNU851861:RNV851974 RXQ851861:RXR851974 SHM851861:SHN851974 SRI851861:SRJ851974 TBE851861:TBF851974 TLA851861:TLB851974 TUW851861:TUX851974 UES851861:UET851974 UOO851861:UOP851974 UYK851861:UYL851974 VIG851861:VIH851974 VSC851861:VSD851974 WBY851861:WBZ851974 WLU851861:WLV851974 WVQ851861:WVR851974 J917397:L917510 JE917397:JF917510 TA917397:TB917510 ACW917397:ACX917510 AMS917397:AMT917510 AWO917397:AWP917510 BGK917397:BGL917510 BQG917397:BQH917510 CAC917397:CAD917510 CJY917397:CJZ917510 CTU917397:CTV917510 DDQ917397:DDR917510 DNM917397:DNN917510 DXI917397:DXJ917510 EHE917397:EHF917510 ERA917397:ERB917510 FAW917397:FAX917510 FKS917397:FKT917510 FUO917397:FUP917510 GEK917397:GEL917510 GOG917397:GOH917510 GYC917397:GYD917510 HHY917397:HHZ917510 HRU917397:HRV917510 IBQ917397:IBR917510 ILM917397:ILN917510 IVI917397:IVJ917510 JFE917397:JFF917510 JPA917397:JPB917510 JYW917397:JYX917510 KIS917397:KIT917510 KSO917397:KSP917510 LCK917397:LCL917510 LMG917397:LMH917510 LWC917397:LWD917510 MFY917397:MFZ917510 MPU917397:MPV917510 MZQ917397:MZR917510 NJM917397:NJN917510 NTI917397:NTJ917510 ODE917397:ODF917510 ONA917397:ONB917510 OWW917397:OWX917510 PGS917397:PGT917510 PQO917397:PQP917510 QAK917397:QAL917510 QKG917397:QKH917510 QUC917397:QUD917510 RDY917397:RDZ917510 RNU917397:RNV917510 RXQ917397:RXR917510 SHM917397:SHN917510 SRI917397:SRJ917510 TBE917397:TBF917510 TLA917397:TLB917510 TUW917397:TUX917510 UES917397:UET917510 UOO917397:UOP917510 UYK917397:UYL917510 VIG917397:VIH917510 VSC917397:VSD917510 WBY917397:WBZ917510 WLU917397:WLV917510 WVQ917397:WVR917510 J982933:L983046 JE982933:JF983046 TA982933:TB983046 ACW982933:ACX983046 AMS982933:AMT983046 AWO982933:AWP983046 BGK982933:BGL983046 BQG982933:BQH983046 CAC982933:CAD983046 CJY982933:CJZ983046 CTU982933:CTV983046 DDQ982933:DDR983046 DNM982933:DNN983046 DXI982933:DXJ983046 EHE982933:EHF983046 ERA982933:ERB983046 FAW982933:FAX983046 FKS982933:FKT983046 FUO982933:FUP983046 GEK982933:GEL983046 GOG982933:GOH983046 GYC982933:GYD983046 HHY982933:HHZ983046 HRU982933:HRV983046 IBQ982933:IBR983046 ILM982933:ILN983046 IVI982933:IVJ983046 JFE982933:JFF983046 JPA982933:JPB983046 JYW982933:JYX983046 KIS982933:KIT983046 KSO982933:KSP983046 LCK982933:LCL983046 LMG982933:LMH983046 LWC982933:LWD983046 MFY982933:MFZ983046 MPU982933:MPV983046 MZQ982933:MZR983046 NJM982933:NJN983046 NTI982933:NTJ983046 ODE982933:ODF983046 ONA982933:ONB983046 OWW982933:OWX983046 PGS982933:PGT983046 PQO982933:PQP983046 QAK982933:QAL983046 QKG982933:QKH983046 QUC982933:QUD983046 RDY982933:RDZ983046 RNU982933:RNV983046 RXQ982933:RXR983046 SHM982933:SHN983046 SRI982933:SRJ983046 TBE982933:TBF983046 TLA982933:TLB983046 TUW982933:TUX983046 UES982933:UET983046 UOO982933:UOP983046 UYK982933:UYL983046 VIG982933:VIH983046 VSC982933:VSD983046 WBY982933:WBZ983046 WLU982933:WLV983046 WVQ982933:WVR983046" xr:uid="{88BE4EAF-E82E-491B-A5FA-0D6CD8E87A99}">
      <formula1>#REF!</formula1>
      <formula2>J65416</formula2>
    </dataValidation>
    <dataValidation type="date" allowBlank="1" showInputMessage="1" showErrorMessage="1" errorTitle="Date Format" error="Please insert date in format &quot;10-Apr-2014&quot;" sqref="J65393:L65393 JE65393:JF65393 TA65393:TB65393 ACW65393:ACX65393 AMS65393:AMT65393 AWO65393:AWP65393 BGK65393:BGL65393 BQG65393:BQH65393 CAC65393:CAD65393 CJY65393:CJZ65393 CTU65393:CTV65393 DDQ65393:DDR65393 DNM65393:DNN65393 DXI65393:DXJ65393 EHE65393:EHF65393 ERA65393:ERB65393 FAW65393:FAX65393 FKS65393:FKT65393 FUO65393:FUP65393 GEK65393:GEL65393 GOG65393:GOH65393 GYC65393:GYD65393 HHY65393:HHZ65393 HRU65393:HRV65393 IBQ65393:IBR65393 ILM65393:ILN65393 IVI65393:IVJ65393 JFE65393:JFF65393 JPA65393:JPB65393 JYW65393:JYX65393 KIS65393:KIT65393 KSO65393:KSP65393 LCK65393:LCL65393 LMG65393:LMH65393 LWC65393:LWD65393 MFY65393:MFZ65393 MPU65393:MPV65393 MZQ65393:MZR65393 NJM65393:NJN65393 NTI65393:NTJ65393 ODE65393:ODF65393 ONA65393:ONB65393 OWW65393:OWX65393 PGS65393:PGT65393 PQO65393:PQP65393 QAK65393:QAL65393 QKG65393:QKH65393 QUC65393:QUD65393 RDY65393:RDZ65393 RNU65393:RNV65393 RXQ65393:RXR65393 SHM65393:SHN65393 SRI65393:SRJ65393 TBE65393:TBF65393 TLA65393:TLB65393 TUW65393:TUX65393 UES65393:UET65393 UOO65393:UOP65393 UYK65393:UYL65393 VIG65393:VIH65393 VSC65393:VSD65393 WBY65393:WBZ65393 WLU65393:WLV65393 WVQ65393:WVR65393 J130929:L130929 JE130929:JF130929 TA130929:TB130929 ACW130929:ACX130929 AMS130929:AMT130929 AWO130929:AWP130929 BGK130929:BGL130929 BQG130929:BQH130929 CAC130929:CAD130929 CJY130929:CJZ130929 CTU130929:CTV130929 DDQ130929:DDR130929 DNM130929:DNN130929 DXI130929:DXJ130929 EHE130929:EHF130929 ERA130929:ERB130929 FAW130929:FAX130929 FKS130929:FKT130929 FUO130929:FUP130929 GEK130929:GEL130929 GOG130929:GOH130929 GYC130929:GYD130929 HHY130929:HHZ130929 HRU130929:HRV130929 IBQ130929:IBR130929 ILM130929:ILN130929 IVI130929:IVJ130929 JFE130929:JFF130929 JPA130929:JPB130929 JYW130929:JYX130929 KIS130929:KIT130929 KSO130929:KSP130929 LCK130929:LCL130929 LMG130929:LMH130929 LWC130929:LWD130929 MFY130929:MFZ130929 MPU130929:MPV130929 MZQ130929:MZR130929 NJM130929:NJN130929 NTI130929:NTJ130929 ODE130929:ODF130929 ONA130929:ONB130929 OWW130929:OWX130929 PGS130929:PGT130929 PQO130929:PQP130929 QAK130929:QAL130929 QKG130929:QKH130929 QUC130929:QUD130929 RDY130929:RDZ130929 RNU130929:RNV130929 RXQ130929:RXR130929 SHM130929:SHN130929 SRI130929:SRJ130929 TBE130929:TBF130929 TLA130929:TLB130929 TUW130929:TUX130929 UES130929:UET130929 UOO130929:UOP130929 UYK130929:UYL130929 VIG130929:VIH130929 VSC130929:VSD130929 WBY130929:WBZ130929 WLU130929:WLV130929 WVQ130929:WVR130929 J196465:L196465 JE196465:JF196465 TA196465:TB196465 ACW196465:ACX196465 AMS196465:AMT196465 AWO196465:AWP196465 BGK196465:BGL196465 BQG196465:BQH196465 CAC196465:CAD196465 CJY196465:CJZ196465 CTU196465:CTV196465 DDQ196465:DDR196465 DNM196465:DNN196465 DXI196465:DXJ196465 EHE196465:EHF196465 ERA196465:ERB196465 FAW196465:FAX196465 FKS196465:FKT196465 FUO196465:FUP196465 GEK196465:GEL196465 GOG196465:GOH196465 GYC196465:GYD196465 HHY196465:HHZ196465 HRU196465:HRV196465 IBQ196465:IBR196465 ILM196465:ILN196465 IVI196465:IVJ196465 JFE196465:JFF196465 JPA196465:JPB196465 JYW196465:JYX196465 KIS196465:KIT196465 KSO196465:KSP196465 LCK196465:LCL196465 LMG196465:LMH196465 LWC196465:LWD196465 MFY196465:MFZ196465 MPU196465:MPV196465 MZQ196465:MZR196465 NJM196465:NJN196465 NTI196465:NTJ196465 ODE196465:ODF196465 ONA196465:ONB196465 OWW196465:OWX196465 PGS196465:PGT196465 PQO196465:PQP196465 QAK196465:QAL196465 QKG196465:QKH196465 QUC196465:QUD196465 RDY196465:RDZ196465 RNU196465:RNV196465 RXQ196465:RXR196465 SHM196465:SHN196465 SRI196465:SRJ196465 TBE196465:TBF196465 TLA196465:TLB196465 TUW196465:TUX196465 UES196465:UET196465 UOO196465:UOP196465 UYK196465:UYL196465 VIG196465:VIH196465 VSC196465:VSD196465 WBY196465:WBZ196465 WLU196465:WLV196465 WVQ196465:WVR196465 J262001:L262001 JE262001:JF262001 TA262001:TB262001 ACW262001:ACX262001 AMS262001:AMT262001 AWO262001:AWP262001 BGK262001:BGL262001 BQG262001:BQH262001 CAC262001:CAD262001 CJY262001:CJZ262001 CTU262001:CTV262001 DDQ262001:DDR262001 DNM262001:DNN262001 DXI262001:DXJ262001 EHE262001:EHF262001 ERA262001:ERB262001 FAW262001:FAX262001 FKS262001:FKT262001 FUO262001:FUP262001 GEK262001:GEL262001 GOG262001:GOH262001 GYC262001:GYD262001 HHY262001:HHZ262001 HRU262001:HRV262001 IBQ262001:IBR262001 ILM262001:ILN262001 IVI262001:IVJ262001 JFE262001:JFF262001 JPA262001:JPB262001 JYW262001:JYX262001 KIS262001:KIT262001 KSO262001:KSP262001 LCK262001:LCL262001 LMG262001:LMH262001 LWC262001:LWD262001 MFY262001:MFZ262001 MPU262001:MPV262001 MZQ262001:MZR262001 NJM262001:NJN262001 NTI262001:NTJ262001 ODE262001:ODF262001 ONA262001:ONB262001 OWW262001:OWX262001 PGS262001:PGT262001 PQO262001:PQP262001 QAK262001:QAL262001 QKG262001:QKH262001 QUC262001:QUD262001 RDY262001:RDZ262001 RNU262001:RNV262001 RXQ262001:RXR262001 SHM262001:SHN262001 SRI262001:SRJ262001 TBE262001:TBF262001 TLA262001:TLB262001 TUW262001:TUX262001 UES262001:UET262001 UOO262001:UOP262001 UYK262001:UYL262001 VIG262001:VIH262001 VSC262001:VSD262001 WBY262001:WBZ262001 WLU262001:WLV262001 WVQ262001:WVR262001 J327537:L327537 JE327537:JF327537 TA327537:TB327537 ACW327537:ACX327537 AMS327537:AMT327537 AWO327537:AWP327537 BGK327537:BGL327537 BQG327537:BQH327537 CAC327537:CAD327537 CJY327537:CJZ327537 CTU327537:CTV327537 DDQ327537:DDR327537 DNM327537:DNN327537 DXI327537:DXJ327537 EHE327537:EHF327537 ERA327537:ERB327537 FAW327537:FAX327537 FKS327537:FKT327537 FUO327537:FUP327537 GEK327537:GEL327537 GOG327537:GOH327537 GYC327537:GYD327537 HHY327537:HHZ327537 HRU327537:HRV327537 IBQ327537:IBR327537 ILM327537:ILN327537 IVI327537:IVJ327537 JFE327537:JFF327537 JPA327537:JPB327537 JYW327537:JYX327537 KIS327537:KIT327537 KSO327537:KSP327537 LCK327537:LCL327537 LMG327537:LMH327537 LWC327537:LWD327537 MFY327537:MFZ327537 MPU327537:MPV327537 MZQ327537:MZR327537 NJM327537:NJN327537 NTI327537:NTJ327537 ODE327537:ODF327537 ONA327537:ONB327537 OWW327537:OWX327537 PGS327537:PGT327537 PQO327537:PQP327537 QAK327537:QAL327537 QKG327537:QKH327537 QUC327537:QUD327537 RDY327537:RDZ327537 RNU327537:RNV327537 RXQ327537:RXR327537 SHM327537:SHN327537 SRI327537:SRJ327537 TBE327537:TBF327537 TLA327537:TLB327537 TUW327537:TUX327537 UES327537:UET327537 UOO327537:UOP327537 UYK327537:UYL327537 VIG327537:VIH327537 VSC327537:VSD327537 WBY327537:WBZ327537 WLU327537:WLV327537 WVQ327537:WVR327537 J393073:L393073 JE393073:JF393073 TA393073:TB393073 ACW393073:ACX393073 AMS393073:AMT393073 AWO393073:AWP393073 BGK393073:BGL393073 BQG393073:BQH393073 CAC393073:CAD393073 CJY393073:CJZ393073 CTU393073:CTV393073 DDQ393073:DDR393073 DNM393073:DNN393073 DXI393073:DXJ393073 EHE393073:EHF393073 ERA393073:ERB393073 FAW393073:FAX393073 FKS393073:FKT393073 FUO393073:FUP393073 GEK393073:GEL393073 GOG393073:GOH393073 GYC393073:GYD393073 HHY393073:HHZ393073 HRU393073:HRV393073 IBQ393073:IBR393073 ILM393073:ILN393073 IVI393073:IVJ393073 JFE393073:JFF393073 JPA393073:JPB393073 JYW393073:JYX393073 KIS393073:KIT393073 KSO393073:KSP393073 LCK393073:LCL393073 LMG393073:LMH393073 LWC393073:LWD393073 MFY393073:MFZ393073 MPU393073:MPV393073 MZQ393073:MZR393073 NJM393073:NJN393073 NTI393073:NTJ393073 ODE393073:ODF393073 ONA393073:ONB393073 OWW393073:OWX393073 PGS393073:PGT393073 PQO393073:PQP393073 QAK393073:QAL393073 QKG393073:QKH393073 QUC393073:QUD393073 RDY393073:RDZ393073 RNU393073:RNV393073 RXQ393073:RXR393073 SHM393073:SHN393073 SRI393073:SRJ393073 TBE393073:TBF393073 TLA393073:TLB393073 TUW393073:TUX393073 UES393073:UET393073 UOO393073:UOP393073 UYK393073:UYL393073 VIG393073:VIH393073 VSC393073:VSD393073 WBY393073:WBZ393073 WLU393073:WLV393073 WVQ393073:WVR393073 J458609:L458609 JE458609:JF458609 TA458609:TB458609 ACW458609:ACX458609 AMS458609:AMT458609 AWO458609:AWP458609 BGK458609:BGL458609 BQG458609:BQH458609 CAC458609:CAD458609 CJY458609:CJZ458609 CTU458609:CTV458609 DDQ458609:DDR458609 DNM458609:DNN458609 DXI458609:DXJ458609 EHE458609:EHF458609 ERA458609:ERB458609 FAW458609:FAX458609 FKS458609:FKT458609 FUO458609:FUP458609 GEK458609:GEL458609 GOG458609:GOH458609 GYC458609:GYD458609 HHY458609:HHZ458609 HRU458609:HRV458609 IBQ458609:IBR458609 ILM458609:ILN458609 IVI458609:IVJ458609 JFE458609:JFF458609 JPA458609:JPB458609 JYW458609:JYX458609 KIS458609:KIT458609 KSO458609:KSP458609 LCK458609:LCL458609 LMG458609:LMH458609 LWC458609:LWD458609 MFY458609:MFZ458609 MPU458609:MPV458609 MZQ458609:MZR458609 NJM458609:NJN458609 NTI458609:NTJ458609 ODE458609:ODF458609 ONA458609:ONB458609 OWW458609:OWX458609 PGS458609:PGT458609 PQO458609:PQP458609 QAK458609:QAL458609 QKG458609:QKH458609 QUC458609:QUD458609 RDY458609:RDZ458609 RNU458609:RNV458609 RXQ458609:RXR458609 SHM458609:SHN458609 SRI458609:SRJ458609 TBE458609:TBF458609 TLA458609:TLB458609 TUW458609:TUX458609 UES458609:UET458609 UOO458609:UOP458609 UYK458609:UYL458609 VIG458609:VIH458609 VSC458609:VSD458609 WBY458609:WBZ458609 WLU458609:WLV458609 WVQ458609:WVR458609 J524145:L524145 JE524145:JF524145 TA524145:TB524145 ACW524145:ACX524145 AMS524145:AMT524145 AWO524145:AWP524145 BGK524145:BGL524145 BQG524145:BQH524145 CAC524145:CAD524145 CJY524145:CJZ524145 CTU524145:CTV524145 DDQ524145:DDR524145 DNM524145:DNN524145 DXI524145:DXJ524145 EHE524145:EHF524145 ERA524145:ERB524145 FAW524145:FAX524145 FKS524145:FKT524145 FUO524145:FUP524145 GEK524145:GEL524145 GOG524145:GOH524145 GYC524145:GYD524145 HHY524145:HHZ524145 HRU524145:HRV524145 IBQ524145:IBR524145 ILM524145:ILN524145 IVI524145:IVJ524145 JFE524145:JFF524145 JPA524145:JPB524145 JYW524145:JYX524145 KIS524145:KIT524145 KSO524145:KSP524145 LCK524145:LCL524145 LMG524145:LMH524145 LWC524145:LWD524145 MFY524145:MFZ524145 MPU524145:MPV524145 MZQ524145:MZR524145 NJM524145:NJN524145 NTI524145:NTJ524145 ODE524145:ODF524145 ONA524145:ONB524145 OWW524145:OWX524145 PGS524145:PGT524145 PQO524145:PQP524145 QAK524145:QAL524145 QKG524145:QKH524145 QUC524145:QUD524145 RDY524145:RDZ524145 RNU524145:RNV524145 RXQ524145:RXR524145 SHM524145:SHN524145 SRI524145:SRJ524145 TBE524145:TBF524145 TLA524145:TLB524145 TUW524145:TUX524145 UES524145:UET524145 UOO524145:UOP524145 UYK524145:UYL524145 VIG524145:VIH524145 VSC524145:VSD524145 WBY524145:WBZ524145 WLU524145:WLV524145 WVQ524145:WVR524145 J589681:L589681 JE589681:JF589681 TA589681:TB589681 ACW589681:ACX589681 AMS589681:AMT589681 AWO589681:AWP589681 BGK589681:BGL589681 BQG589681:BQH589681 CAC589681:CAD589681 CJY589681:CJZ589681 CTU589681:CTV589681 DDQ589681:DDR589681 DNM589681:DNN589681 DXI589681:DXJ589681 EHE589681:EHF589681 ERA589681:ERB589681 FAW589681:FAX589681 FKS589681:FKT589681 FUO589681:FUP589681 GEK589681:GEL589681 GOG589681:GOH589681 GYC589681:GYD589681 HHY589681:HHZ589681 HRU589681:HRV589681 IBQ589681:IBR589681 ILM589681:ILN589681 IVI589681:IVJ589681 JFE589681:JFF589681 JPA589681:JPB589681 JYW589681:JYX589681 KIS589681:KIT589681 KSO589681:KSP589681 LCK589681:LCL589681 LMG589681:LMH589681 LWC589681:LWD589681 MFY589681:MFZ589681 MPU589681:MPV589681 MZQ589681:MZR589681 NJM589681:NJN589681 NTI589681:NTJ589681 ODE589681:ODF589681 ONA589681:ONB589681 OWW589681:OWX589681 PGS589681:PGT589681 PQO589681:PQP589681 QAK589681:QAL589681 QKG589681:QKH589681 QUC589681:QUD589681 RDY589681:RDZ589681 RNU589681:RNV589681 RXQ589681:RXR589681 SHM589681:SHN589681 SRI589681:SRJ589681 TBE589681:TBF589681 TLA589681:TLB589681 TUW589681:TUX589681 UES589681:UET589681 UOO589681:UOP589681 UYK589681:UYL589681 VIG589681:VIH589681 VSC589681:VSD589681 WBY589681:WBZ589681 WLU589681:WLV589681 WVQ589681:WVR589681 J655217:L655217 JE655217:JF655217 TA655217:TB655217 ACW655217:ACX655217 AMS655217:AMT655217 AWO655217:AWP655217 BGK655217:BGL655217 BQG655217:BQH655217 CAC655217:CAD655217 CJY655217:CJZ655217 CTU655217:CTV655217 DDQ655217:DDR655217 DNM655217:DNN655217 DXI655217:DXJ655217 EHE655217:EHF655217 ERA655217:ERB655217 FAW655217:FAX655217 FKS655217:FKT655217 FUO655217:FUP655217 GEK655217:GEL655217 GOG655217:GOH655217 GYC655217:GYD655217 HHY655217:HHZ655217 HRU655217:HRV655217 IBQ655217:IBR655217 ILM655217:ILN655217 IVI655217:IVJ655217 JFE655217:JFF655217 JPA655217:JPB655217 JYW655217:JYX655217 KIS655217:KIT655217 KSO655217:KSP655217 LCK655217:LCL655217 LMG655217:LMH655217 LWC655217:LWD655217 MFY655217:MFZ655217 MPU655217:MPV655217 MZQ655217:MZR655217 NJM655217:NJN655217 NTI655217:NTJ655217 ODE655217:ODF655217 ONA655217:ONB655217 OWW655217:OWX655217 PGS655217:PGT655217 PQO655217:PQP655217 QAK655217:QAL655217 QKG655217:QKH655217 QUC655217:QUD655217 RDY655217:RDZ655217 RNU655217:RNV655217 RXQ655217:RXR655217 SHM655217:SHN655217 SRI655217:SRJ655217 TBE655217:TBF655217 TLA655217:TLB655217 TUW655217:TUX655217 UES655217:UET655217 UOO655217:UOP655217 UYK655217:UYL655217 VIG655217:VIH655217 VSC655217:VSD655217 WBY655217:WBZ655217 WLU655217:WLV655217 WVQ655217:WVR655217 J720753:L720753 JE720753:JF720753 TA720753:TB720753 ACW720753:ACX720753 AMS720753:AMT720753 AWO720753:AWP720753 BGK720753:BGL720753 BQG720753:BQH720753 CAC720753:CAD720753 CJY720753:CJZ720753 CTU720753:CTV720753 DDQ720753:DDR720753 DNM720753:DNN720753 DXI720753:DXJ720753 EHE720753:EHF720753 ERA720753:ERB720753 FAW720753:FAX720753 FKS720753:FKT720753 FUO720753:FUP720753 GEK720753:GEL720753 GOG720753:GOH720753 GYC720753:GYD720753 HHY720753:HHZ720753 HRU720753:HRV720753 IBQ720753:IBR720753 ILM720753:ILN720753 IVI720753:IVJ720753 JFE720753:JFF720753 JPA720753:JPB720753 JYW720753:JYX720753 KIS720753:KIT720753 KSO720753:KSP720753 LCK720753:LCL720753 LMG720753:LMH720753 LWC720753:LWD720753 MFY720753:MFZ720753 MPU720753:MPV720753 MZQ720753:MZR720753 NJM720753:NJN720753 NTI720753:NTJ720753 ODE720753:ODF720753 ONA720753:ONB720753 OWW720753:OWX720753 PGS720753:PGT720753 PQO720753:PQP720753 QAK720753:QAL720753 QKG720753:QKH720753 QUC720753:QUD720753 RDY720753:RDZ720753 RNU720753:RNV720753 RXQ720753:RXR720753 SHM720753:SHN720753 SRI720753:SRJ720753 TBE720753:TBF720753 TLA720753:TLB720753 TUW720753:TUX720753 UES720753:UET720753 UOO720753:UOP720753 UYK720753:UYL720753 VIG720753:VIH720753 VSC720753:VSD720753 WBY720753:WBZ720753 WLU720753:WLV720753 WVQ720753:WVR720753 J786289:L786289 JE786289:JF786289 TA786289:TB786289 ACW786289:ACX786289 AMS786289:AMT786289 AWO786289:AWP786289 BGK786289:BGL786289 BQG786289:BQH786289 CAC786289:CAD786289 CJY786289:CJZ786289 CTU786289:CTV786289 DDQ786289:DDR786289 DNM786289:DNN786289 DXI786289:DXJ786289 EHE786289:EHF786289 ERA786289:ERB786289 FAW786289:FAX786289 FKS786289:FKT786289 FUO786289:FUP786289 GEK786289:GEL786289 GOG786289:GOH786289 GYC786289:GYD786289 HHY786289:HHZ786289 HRU786289:HRV786289 IBQ786289:IBR786289 ILM786289:ILN786289 IVI786289:IVJ786289 JFE786289:JFF786289 JPA786289:JPB786289 JYW786289:JYX786289 KIS786289:KIT786289 KSO786289:KSP786289 LCK786289:LCL786289 LMG786289:LMH786289 LWC786289:LWD786289 MFY786289:MFZ786289 MPU786289:MPV786289 MZQ786289:MZR786289 NJM786289:NJN786289 NTI786289:NTJ786289 ODE786289:ODF786289 ONA786289:ONB786289 OWW786289:OWX786289 PGS786289:PGT786289 PQO786289:PQP786289 QAK786289:QAL786289 QKG786289:QKH786289 QUC786289:QUD786289 RDY786289:RDZ786289 RNU786289:RNV786289 RXQ786289:RXR786289 SHM786289:SHN786289 SRI786289:SRJ786289 TBE786289:TBF786289 TLA786289:TLB786289 TUW786289:TUX786289 UES786289:UET786289 UOO786289:UOP786289 UYK786289:UYL786289 VIG786289:VIH786289 VSC786289:VSD786289 WBY786289:WBZ786289 WLU786289:WLV786289 WVQ786289:WVR786289 J851825:L851825 JE851825:JF851825 TA851825:TB851825 ACW851825:ACX851825 AMS851825:AMT851825 AWO851825:AWP851825 BGK851825:BGL851825 BQG851825:BQH851825 CAC851825:CAD851825 CJY851825:CJZ851825 CTU851825:CTV851825 DDQ851825:DDR851825 DNM851825:DNN851825 DXI851825:DXJ851825 EHE851825:EHF851825 ERA851825:ERB851825 FAW851825:FAX851825 FKS851825:FKT851825 FUO851825:FUP851825 GEK851825:GEL851825 GOG851825:GOH851825 GYC851825:GYD851825 HHY851825:HHZ851825 HRU851825:HRV851825 IBQ851825:IBR851825 ILM851825:ILN851825 IVI851825:IVJ851825 JFE851825:JFF851825 JPA851825:JPB851825 JYW851825:JYX851825 KIS851825:KIT851825 KSO851825:KSP851825 LCK851825:LCL851825 LMG851825:LMH851825 LWC851825:LWD851825 MFY851825:MFZ851825 MPU851825:MPV851825 MZQ851825:MZR851825 NJM851825:NJN851825 NTI851825:NTJ851825 ODE851825:ODF851825 ONA851825:ONB851825 OWW851825:OWX851825 PGS851825:PGT851825 PQO851825:PQP851825 QAK851825:QAL851825 QKG851825:QKH851825 QUC851825:QUD851825 RDY851825:RDZ851825 RNU851825:RNV851825 RXQ851825:RXR851825 SHM851825:SHN851825 SRI851825:SRJ851825 TBE851825:TBF851825 TLA851825:TLB851825 TUW851825:TUX851825 UES851825:UET851825 UOO851825:UOP851825 UYK851825:UYL851825 VIG851825:VIH851825 VSC851825:VSD851825 WBY851825:WBZ851825 WLU851825:WLV851825 WVQ851825:WVR851825 J917361:L917361 JE917361:JF917361 TA917361:TB917361 ACW917361:ACX917361 AMS917361:AMT917361 AWO917361:AWP917361 BGK917361:BGL917361 BQG917361:BQH917361 CAC917361:CAD917361 CJY917361:CJZ917361 CTU917361:CTV917361 DDQ917361:DDR917361 DNM917361:DNN917361 DXI917361:DXJ917361 EHE917361:EHF917361 ERA917361:ERB917361 FAW917361:FAX917361 FKS917361:FKT917361 FUO917361:FUP917361 GEK917361:GEL917361 GOG917361:GOH917361 GYC917361:GYD917361 HHY917361:HHZ917361 HRU917361:HRV917361 IBQ917361:IBR917361 ILM917361:ILN917361 IVI917361:IVJ917361 JFE917361:JFF917361 JPA917361:JPB917361 JYW917361:JYX917361 KIS917361:KIT917361 KSO917361:KSP917361 LCK917361:LCL917361 LMG917361:LMH917361 LWC917361:LWD917361 MFY917361:MFZ917361 MPU917361:MPV917361 MZQ917361:MZR917361 NJM917361:NJN917361 NTI917361:NTJ917361 ODE917361:ODF917361 ONA917361:ONB917361 OWW917361:OWX917361 PGS917361:PGT917361 PQO917361:PQP917361 QAK917361:QAL917361 QKG917361:QKH917361 QUC917361:QUD917361 RDY917361:RDZ917361 RNU917361:RNV917361 RXQ917361:RXR917361 SHM917361:SHN917361 SRI917361:SRJ917361 TBE917361:TBF917361 TLA917361:TLB917361 TUW917361:TUX917361 UES917361:UET917361 UOO917361:UOP917361 UYK917361:UYL917361 VIG917361:VIH917361 VSC917361:VSD917361 WBY917361:WBZ917361 WLU917361:WLV917361 WVQ917361:WVR917361 J982897:L982897 JE982897:JF982897 TA982897:TB982897 ACW982897:ACX982897 AMS982897:AMT982897 AWO982897:AWP982897 BGK982897:BGL982897 BQG982897:BQH982897 CAC982897:CAD982897 CJY982897:CJZ982897 CTU982897:CTV982897 DDQ982897:DDR982897 DNM982897:DNN982897 DXI982897:DXJ982897 EHE982897:EHF982897 ERA982897:ERB982897 FAW982897:FAX982897 FKS982897:FKT982897 FUO982897:FUP982897 GEK982897:GEL982897 GOG982897:GOH982897 GYC982897:GYD982897 HHY982897:HHZ982897 HRU982897:HRV982897 IBQ982897:IBR982897 ILM982897:ILN982897 IVI982897:IVJ982897 JFE982897:JFF982897 JPA982897:JPB982897 JYW982897:JYX982897 KIS982897:KIT982897 KSO982897:KSP982897 LCK982897:LCL982897 LMG982897:LMH982897 LWC982897:LWD982897 MFY982897:MFZ982897 MPU982897:MPV982897 MZQ982897:MZR982897 NJM982897:NJN982897 NTI982897:NTJ982897 ODE982897:ODF982897 ONA982897:ONB982897 OWW982897:OWX982897 PGS982897:PGT982897 PQO982897:PQP982897 QAK982897:QAL982897 QKG982897:QKH982897 QUC982897:QUD982897 RDY982897:RDZ982897 RNU982897:RNV982897 RXQ982897:RXR982897 SHM982897:SHN982897 SRI982897:SRJ982897 TBE982897:TBF982897 TLA982897:TLB982897 TUW982897:TUX982897 UES982897:UET982897 UOO982897:UOP982897 UYK982897:UYL982897 VIG982897:VIH982897 VSC982897:VSD982897 WBY982897:WBZ982897 WLU982897:WLV982897 WVQ982897:WVR982897" xr:uid="{54F08B5E-1B3F-458C-946C-55BBF5827C03}">
      <formula1>#REF!</formula1>
      <formula2>J65428</formula2>
    </dataValidation>
    <dataValidation type="date" allowBlank="1" showInputMessage="1" showErrorMessage="1" errorTitle="Date Format" error="Please insert date in format &quot;10-Apr-2014&quot;" sqref="J65395:L65395 JE65395:JF65395 TA65395:TB65395 ACW65395:ACX65395 AMS65395:AMT65395 AWO65395:AWP65395 BGK65395:BGL65395 BQG65395:BQH65395 CAC65395:CAD65395 CJY65395:CJZ65395 CTU65395:CTV65395 DDQ65395:DDR65395 DNM65395:DNN65395 DXI65395:DXJ65395 EHE65395:EHF65395 ERA65395:ERB65395 FAW65395:FAX65395 FKS65395:FKT65395 FUO65395:FUP65395 GEK65395:GEL65395 GOG65395:GOH65395 GYC65395:GYD65395 HHY65395:HHZ65395 HRU65395:HRV65395 IBQ65395:IBR65395 ILM65395:ILN65395 IVI65395:IVJ65395 JFE65395:JFF65395 JPA65395:JPB65395 JYW65395:JYX65395 KIS65395:KIT65395 KSO65395:KSP65395 LCK65395:LCL65395 LMG65395:LMH65395 LWC65395:LWD65395 MFY65395:MFZ65395 MPU65395:MPV65395 MZQ65395:MZR65395 NJM65395:NJN65395 NTI65395:NTJ65395 ODE65395:ODF65395 ONA65395:ONB65395 OWW65395:OWX65395 PGS65395:PGT65395 PQO65395:PQP65395 QAK65395:QAL65395 QKG65395:QKH65395 QUC65395:QUD65395 RDY65395:RDZ65395 RNU65395:RNV65395 RXQ65395:RXR65395 SHM65395:SHN65395 SRI65395:SRJ65395 TBE65395:TBF65395 TLA65395:TLB65395 TUW65395:TUX65395 UES65395:UET65395 UOO65395:UOP65395 UYK65395:UYL65395 VIG65395:VIH65395 VSC65395:VSD65395 WBY65395:WBZ65395 WLU65395:WLV65395 WVQ65395:WVR65395 J130931:L130931 JE130931:JF130931 TA130931:TB130931 ACW130931:ACX130931 AMS130931:AMT130931 AWO130931:AWP130931 BGK130931:BGL130931 BQG130931:BQH130931 CAC130931:CAD130931 CJY130931:CJZ130931 CTU130931:CTV130931 DDQ130931:DDR130931 DNM130931:DNN130931 DXI130931:DXJ130931 EHE130931:EHF130931 ERA130931:ERB130931 FAW130931:FAX130931 FKS130931:FKT130931 FUO130931:FUP130931 GEK130931:GEL130931 GOG130931:GOH130931 GYC130931:GYD130931 HHY130931:HHZ130931 HRU130931:HRV130931 IBQ130931:IBR130931 ILM130931:ILN130931 IVI130931:IVJ130931 JFE130931:JFF130931 JPA130931:JPB130931 JYW130931:JYX130931 KIS130931:KIT130931 KSO130931:KSP130931 LCK130931:LCL130931 LMG130931:LMH130931 LWC130931:LWD130931 MFY130931:MFZ130931 MPU130931:MPV130931 MZQ130931:MZR130931 NJM130931:NJN130931 NTI130931:NTJ130931 ODE130931:ODF130931 ONA130931:ONB130931 OWW130931:OWX130931 PGS130931:PGT130931 PQO130931:PQP130931 QAK130931:QAL130931 QKG130931:QKH130931 QUC130931:QUD130931 RDY130931:RDZ130931 RNU130931:RNV130931 RXQ130931:RXR130931 SHM130931:SHN130931 SRI130931:SRJ130931 TBE130931:TBF130931 TLA130931:TLB130931 TUW130931:TUX130931 UES130931:UET130931 UOO130931:UOP130931 UYK130931:UYL130931 VIG130931:VIH130931 VSC130931:VSD130931 WBY130931:WBZ130931 WLU130931:WLV130931 WVQ130931:WVR130931 J196467:L196467 JE196467:JF196467 TA196467:TB196467 ACW196467:ACX196467 AMS196467:AMT196467 AWO196467:AWP196467 BGK196467:BGL196467 BQG196467:BQH196467 CAC196467:CAD196467 CJY196467:CJZ196467 CTU196467:CTV196467 DDQ196467:DDR196467 DNM196467:DNN196467 DXI196467:DXJ196467 EHE196467:EHF196467 ERA196467:ERB196467 FAW196467:FAX196467 FKS196467:FKT196467 FUO196467:FUP196467 GEK196467:GEL196467 GOG196467:GOH196467 GYC196467:GYD196467 HHY196467:HHZ196467 HRU196467:HRV196467 IBQ196467:IBR196467 ILM196467:ILN196467 IVI196467:IVJ196467 JFE196467:JFF196467 JPA196467:JPB196467 JYW196467:JYX196467 KIS196467:KIT196467 KSO196467:KSP196467 LCK196467:LCL196467 LMG196467:LMH196467 LWC196467:LWD196467 MFY196467:MFZ196467 MPU196467:MPV196467 MZQ196467:MZR196467 NJM196467:NJN196467 NTI196467:NTJ196467 ODE196467:ODF196467 ONA196467:ONB196467 OWW196467:OWX196467 PGS196467:PGT196467 PQO196467:PQP196467 QAK196467:QAL196467 QKG196467:QKH196467 QUC196467:QUD196467 RDY196467:RDZ196467 RNU196467:RNV196467 RXQ196467:RXR196467 SHM196467:SHN196467 SRI196467:SRJ196467 TBE196467:TBF196467 TLA196467:TLB196467 TUW196467:TUX196467 UES196467:UET196467 UOO196467:UOP196467 UYK196467:UYL196467 VIG196467:VIH196467 VSC196467:VSD196467 WBY196467:WBZ196467 WLU196467:WLV196467 WVQ196467:WVR196467 J262003:L262003 JE262003:JF262003 TA262003:TB262003 ACW262003:ACX262003 AMS262003:AMT262003 AWO262003:AWP262003 BGK262003:BGL262003 BQG262003:BQH262003 CAC262003:CAD262003 CJY262003:CJZ262003 CTU262003:CTV262003 DDQ262003:DDR262003 DNM262003:DNN262003 DXI262003:DXJ262003 EHE262003:EHF262003 ERA262003:ERB262003 FAW262003:FAX262003 FKS262003:FKT262003 FUO262003:FUP262003 GEK262003:GEL262003 GOG262003:GOH262003 GYC262003:GYD262003 HHY262003:HHZ262003 HRU262003:HRV262003 IBQ262003:IBR262003 ILM262003:ILN262003 IVI262003:IVJ262003 JFE262003:JFF262003 JPA262003:JPB262003 JYW262003:JYX262003 KIS262003:KIT262003 KSO262003:KSP262003 LCK262003:LCL262003 LMG262003:LMH262003 LWC262003:LWD262003 MFY262003:MFZ262003 MPU262003:MPV262003 MZQ262003:MZR262003 NJM262003:NJN262003 NTI262003:NTJ262003 ODE262003:ODF262003 ONA262003:ONB262003 OWW262003:OWX262003 PGS262003:PGT262003 PQO262003:PQP262003 QAK262003:QAL262003 QKG262003:QKH262003 QUC262003:QUD262003 RDY262003:RDZ262003 RNU262003:RNV262003 RXQ262003:RXR262003 SHM262003:SHN262003 SRI262003:SRJ262003 TBE262003:TBF262003 TLA262003:TLB262003 TUW262003:TUX262003 UES262003:UET262003 UOO262003:UOP262003 UYK262003:UYL262003 VIG262003:VIH262003 VSC262003:VSD262003 WBY262003:WBZ262003 WLU262003:WLV262003 WVQ262003:WVR262003 J327539:L327539 JE327539:JF327539 TA327539:TB327539 ACW327539:ACX327539 AMS327539:AMT327539 AWO327539:AWP327539 BGK327539:BGL327539 BQG327539:BQH327539 CAC327539:CAD327539 CJY327539:CJZ327539 CTU327539:CTV327539 DDQ327539:DDR327539 DNM327539:DNN327539 DXI327539:DXJ327539 EHE327539:EHF327539 ERA327539:ERB327539 FAW327539:FAX327539 FKS327539:FKT327539 FUO327539:FUP327539 GEK327539:GEL327539 GOG327539:GOH327539 GYC327539:GYD327539 HHY327539:HHZ327539 HRU327539:HRV327539 IBQ327539:IBR327539 ILM327539:ILN327539 IVI327539:IVJ327539 JFE327539:JFF327539 JPA327539:JPB327539 JYW327539:JYX327539 KIS327539:KIT327539 KSO327539:KSP327539 LCK327539:LCL327539 LMG327539:LMH327539 LWC327539:LWD327539 MFY327539:MFZ327539 MPU327539:MPV327539 MZQ327539:MZR327539 NJM327539:NJN327539 NTI327539:NTJ327539 ODE327539:ODF327539 ONA327539:ONB327539 OWW327539:OWX327539 PGS327539:PGT327539 PQO327539:PQP327539 QAK327539:QAL327539 QKG327539:QKH327539 QUC327539:QUD327539 RDY327539:RDZ327539 RNU327539:RNV327539 RXQ327539:RXR327539 SHM327539:SHN327539 SRI327539:SRJ327539 TBE327539:TBF327539 TLA327539:TLB327539 TUW327539:TUX327539 UES327539:UET327539 UOO327539:UOP327539 UYK327539:UYL327539 VIG327539:VIH327539 VSC327539:VSD327539 WBY327539:WBZ327539 WLU327539:WLV327539 WVQ327539:WVR327539 J393075:L393075 JE393075:JF393075 TA393075:TB393075 ACW393075:ACX393075 AMS393075:AMT393075 AWO393075:AWP393075 BGK393075:BGL393075 BQG393075:BQH393075 CAC393075:CAD393075 CJY393075:CJZ393075 CTU393075:CTV393075 DDQ393075:DDR393075 DNM393075:DNN393075 DXI393075:DXJ393075 EHE393075:EHF393075 ERA393075:ERB393075 FAW393075:FAX393075 FKS393075:FKT393075 FUO393075:FUP393075 GEK393075:GEL393075 GOG393075:GOH393075 GYC393075:GYD393075 HHY393075:HHZ393075 HRU393075:HRV393075 IBQ393075:IBR393075 ILM393075:ILN393075 IVI393075:IVJ393075 JFE393075:JFF393075 JPA393075:JPB393075 JYW393075:JYX393075 KIS393075:KIT393075 KSO393075:KSP393075 LCK393075:LCL393075 LMG393075:LMH393075 LWC393075:LWD393075 MFY393075:MFZ393075 MPU393075:MPV393075 MZQ393075:MZR393075 NJM393075:NJN393075 NTI393075:NTJ393075 ODE393075:ODF393075 ONA393075:ONB393075 OWW393075:OWX393075 PGS393075:PGT393075 PQO393075:PQP393075 QAK393075:QAL393075 QKG393075:QKH393075 QUC393075:QUD393075 RDY393075:RDZ393075 RNU393075:RNV393075 RXQ393075:RXR393075 SHM393075:SHN393075 SRI393075:SRJ393075 TBE393075:TBF393075 TLA393075:TLB393075 TUW393075:TUX393075 UES393075:UET393075 UOO393075:UOP393075 UYK393075:UYL393075 VIG393075:VIH393075 VSC393075:VSD393075 WBY393075:WBZ393075 WLU393075:WLV393075 WVQ393075:WVR393075 J458611:L458611 JE458611:JF458611 TA458611:TB458611 ACW458611:ACX458611 AMS458611:AMT458611 AWO458611:AWP458611 BGK458611:BGL458611 BQG458611:BQH458611 CAC458611:CAD458611 CJY458611:CJZ458611 CTU458611:CTV458611 DDQ458611:DDR458611 DNM458611:DNN458611 DXI458611:DXJ458611 EHE458611:EHF458611 ERA458611:ERB458611 FAW458611:FAX458611 FKS458611:FKT458611 FUO458611:FUP458611 GEK458611:GEL458611 GOG458611:GOH458611 GYC458611:GYD458611 HHY458611:HHZ458611 HRU458611:HRV458611 IBQ458611:IBR458611 ILM458611:ILN458611 IVI458611:IVJ458611 JFE458611:JFF458611 JPA458611:JPB458611 JYW458611:JYX458611 KIS458611:KIT458611 KSO458611:KSP458611 LCK458611:LCL458611 LMG458611:LMH458611 LWC458611:LWD458611 MFY458611:MFZ458611 MPU458611:MPV458611 MZQ458611:MZR458611 NJM458611:NJN458611 NTI458611:NTJ458611 ODE458611:ODF458611 ONA458611:ONB458611 OWW458611:OWX458611 PGS458611:PGT458611 PQO458611:PQP458611 QAK458611:QAL458611 QKG458611:QKH458611 QUC458611:QUD458611 RDY458611:RDZ458611 RNU458611:RNV458611 RXQ458611:RXR458611 SHM458611:SHN458611 SRI458611:SRJ458611 TBE458611:TBF458611 TLA458611:TLB458611 TUW458611:TUX458611 UES458611:UET458611 UOO458611:UOP458611 UYK458611:UYL458611 VIG458611:VIH458611 VSC458611:VSD458611 WBY458611:WBZ458611 WLU458611:WLV458611 WVQ458611:WVR458611 J524147:L524147 JE524147:JF524147 TA524147:TB524147 ACW524147:ACX524147 AMS524147:AMT524147 AWO524147:AWP524147 BGK524147:BGL524147 BQG524147:BQH524147 CAC524147:CAD524147 CJY524147:CJZ524147 CTU524147:CTV524147 DDQ524147:DDR524147 DNM524147:DNN524147 DXI524147:DXJ524147 EHE524147:EHF524147 ERA524147:ERB524147 FAW524147:FAX524147 FKS524147:FKT524147 FUO524147:FUP524147 GEK524147:GEL524147 GOG524147:GOH524147 GYC524147:GYD524147 HHY524147:HHZ524147 HRU524147:HRV524147 IBQ524147:IBR524147 ILM524147:ILN524147 IVI524147:IVJ524147 JFE524147:JFF524147 JPA524147:JPB524147 JYW524147:JYX524147 KIS524147:KIT524147 KSO524147:KSP524147 LCK524147:LCL524147 LMG524147:LMH524147 LWC524147:LWD524147 MFY524147:MFZ524147 MPU524147:MPV524147 MZQ524147:MZR524147 NJM524147:NJN524147 NTI524147:NTJ524147 ODE524147:ODF524147 ONA524147:ONB524147 OWW524147:OWX524147 PGS524147:PGT524147 PQO524147:PQP524147 QAK524147:QAL524147 QKG524147:QKH524147 QUC524147:QUD524147 RDY524147:RDZ524147 RNU524147:RNV524147 RXQ524147:RXR524147 SHM524147:SHN524147 SRI524147:SRJ524147 TBE524147:TBF524147 TLA524147:TLB524147 TUW524147:TUX524147 UES524147:UET524147 UOO524147:UOP524147 UYK524147:UYL524147 VIG524147:VIH524147 VSC524147:VSD524147 WBY524147:WBZ524147 WLU524147:WLV524147 WVQ524147:WVR524147 J589683:L589683 JE589683:JF589683 TA589683:TB589683 ACW589683:ACX589683 AMS589683:AMT589683 AWO589683:AWP589683 BGK589683:BGL589683 BQG589683:BQH589683 CAC589683:CAD589683 CJY589683:CJZ589683 CTU589683:CTV589683 DDQ589683:DDR589683 DNM589683:DNN589683 DXI589683:DXJ589683 EHE589683:EHF589683 ERA589683:ERB589683 FAW589683:FAX589683 FKS589683:FKT589683 FUO589683:FUP589683 GEK589683:GEL589683 GOG589683:GOH589683 GYC589683:GYD589683 HHY589683:HHZ589683 HRU589683:HRV589683 IBQ589683:IBR589683 ILM589683:ILN589683 IVI589683:IVJ589683 JFE589683:JFF589683 JPA589683:JPB589683 JYW589683:JYX589683 KIS589683:KIT589683 KSO589683:KSP589683 LCK589683:LCL589683 LMG589683:LMH589683 LWC589683:LWD589683 MFY589683:MFZ589683 MPU589683:MPV589683 MZQ589683:MZR589683 NJM589683:NJN589683 NTI589683:NTJ589683 ODE589683:ODF589683 ONA589683:ONB589683 OWW589683:OWX589683 PGS589683:PGT589683 PQO589683:PQP589683 QAK589683:QAL589683 QKG589683:QKH589683 QUC589683:QUD589683 RDY589683:RDZ589683 RNU589683:RNV589683 RXQ589683:RXR589683 SHM589683:SHN589683 SRI589683:SRJ589683 TBE589683:TBF589683 TLA589683:TLB589683 TUW589683:TUX589683 UES589683:UET589683 UOO589683:UOP589683 UYK589683:UYL589683 VIG589683:VIH589683 VSC589683:VSD589683 WBY589683:WBZ589683 WLU589683:WLV589683 WVQ589683:WVR589683 J655219:L655219 JE655219:JF655219 TA655219:TB655219 ACW655219:ACX655219 AMS655219:AMT655219 AWO655219:AWP655219 BGK655219:BGL655219 BQG655219:BQH655219 CAC655219:CAD655219 CJY655219:CJZ655219 CTU655219:CTV655219 DDQ655219:DDR655219 DNM655219:DNN655219 DXI655219:DXJ655219 EHE655219:EHF655219 ERA655219:ERB655219 FAW655219:FAX655219 FKS655219:FKT655219 FUO655219:FUP655219 GEK655219:GEL655219 GOG655219:GOH655219 GYC655219:GYD655219 HHY655219:HHZ655219 HRU655219:HRV655219 IBQ655219:IBR655219 ILM655219:ILN655219 IVI655219:IVJ655219 JFE655219:JFF655219 JPA655219:JPB655219 JYW655219:JYX655219 KIS655219:KIT655219 KSO655219:KSP655219 LCK655219:LCL655219 LMG655219:LMH655219 LWC655219:LWD655219 MFY655219:MFZ655219 MPU655219:MPV655219 MZQ655219:MZR655219 NJM655219:NJN655219 NTI655219:NTJ655219 ODE655219:ODF655219 ONA655219:ONB655219 OWW655219:OWX655219 PGS655219:PGT655219 PQO655219:PQP655219 QAK655219:QAL655219 QKG655219:QKH655219 QUC655219:QUD655219 RDY655219:RDZ655219 RNU655219:RNV655219 RXQ655219:RXR655219 SHM655219:SHN655219 SRI655219:SRJ655219 TBE655219:TBF655219 TLA655219:TLB655219 TUW655219:TUX655219 UES655219:UET655219 UOO655219:UOP655219 UYK655219:UYL655219 VIG655219:VIH655219 VSC655219:VSD655219 WBY655219:WBZ655219 WLU655219:WLV655219 WVQ655219:WVR655219 J720755:L720755 JE720755:JF720755 TA720755:TB720755 ACW720755:ACX720755 AMS720755:AMT720755 AWO720755:AWP720755 BGK720755:BGL720755 BQG720755:BQH720755 CAC720755:CAD720755 CJY720755:CJZ720755 CTU720755:CTV720755 DDQ720755:DDR720755 DNM720755:DNN720755 DXI720755:DXJ720755 EHE720755:EHF720755 ERA720755:ERB720755 FAW720755:FAX720755 FKS720755:FKT720755 FUO720755:FUP720755 GEK720755:GEL720755 GOG720755:GOH720755 GYC720755:GYD720755 HHY720755:HHZ720755 HRU720755:HRV720755 IBQ720755:IBR720755 ILM720755:ILN720755 IVI720755:IVJ720755 JFE720755:JFF720755 JPA720755:JPB720755 JYW720755:JYX720755 KIS720755:KIT720755 KSO720755:KSP720755 LCK720755:LCL720755 LMG720755:LMH720755 LWC720755:LWD720755 MFY720755:MFZ720755 MPU720755:MPV720755 MZQ720755:MZR720755 NJM720755:NJN720755 NTI720755:NTJ720755 ODE720755:ODF720755 ONA720755:ONB720755 OWW720755:OWX720755 PGS720755:PGT720755 PQO720755:PQP720755 QAK720755:QAL720755 QKG720755:QKH720755 QUC720755:QUD720755 RDY720755:RDZ720755 RNU720755:RNV720755 RXQ720755:RXR720755 SHM720755:SHN720755 SRI720755:SRJ720755 TBE720755:TBF720755 TLA720755:TLB720755 TUW720755:TUX720755 UES720755:UET720755 UOO720755:UOP720755 UYK720755:UYL720755 VIG720755:VIH720755 VSC720755:VSD720755 WBY720755:WBZ720755 WLU720755:WLV720755 WVQ720755:WVR720755 J786291:L786291 JE786291:JF786291 TA786291:TB786291 ACW786291:ACX786291 AMS786291:AMT786291 AWO786291:AWP786291 BGK786291:BGL786291 BQG786291:BQH786291 CAC786291:CAD786291 CJY786291:CJZ786291 CTU786291:CTV786291 DDQ786291:DDR786291 DNM786291:DNN786291 DXI786291:DXJ786291 EHE786291:EHF786291 ERA786291:ERB786291 FAW786291:FAX786291 FKS786291:FKT786291 FUO786291:FUP786291 GEK786291:GEL786291 GOG786291:GOH786291 GYC786291:GYD786291 HHY786291:HHZ786291 HRU786291:HRV786291 IBQ786291:IBR786291 ILM786291:ILN786291 IVI786291:IVJ786291 JFE786291:JFF786291 JPA786291:JPB786291 JYW786291:JYX786291 KIS786291:KIT786291 KSO786291:KSP786291 LCK786291:LCL786291 LMG786291:LMH786291 LWC786291:LWD786291 MFY786291:MFZ786291 MPU786291:MPV786291 MZQ786291:MZR786291 NJM786291:NJN786291 NTI786291:NTJ786291 ODE786291:ODF786291 ONA786291:ONB786291 OWW786291:OWX786291 PGS786291:PGT786291 PQO786291:PQP786291 QAK786291:QAL786291 QKG786291:QKH786291 QUC786291:QUD786291 RDY786291:RDZ786291 RNU786291:RNV786291 RXQ786291:RXR786291 SHM786291:SHN786291 SRI786291:SRJ786291 TBE786291:TBF786291 TLA786291:TLB786291 TUW786291:TUX786291 UES786291:UET786291 UOO786291:UOP786291 UYK786291:UYL786291 VIG786291:VIH786291 VSC786291:VSD786291 WBY786291:WBZ786291 WLU786291:WLV786291 WVQ786291:WVR786291 J851827:L851827 JE851827:JF851827 TA851827:TB851827 ACW851827:ACX851827 AMS851827:AMT851827 AWO851827:AWP851827 BGK851827:BGL851827 BQG851827:BQH851827 CAC851827:CAD851827 CJY851827:CJZ851827 CTU851827:CTV851827 DDQ851827:DDR851827 DNM851827:DNN851827 DXI851827:DXJ851827 EHE851827:EHF851827 ERA851827:ERB851827 FAW851827:FAX851827 FKS851827:FKT851827 FUO851827:FUP851827 GEK851827:GEL851827 GOG851827:GOH851827 GYC851827:GYD851827 HHY851827:HHZ851827 HRU851827:HRV851827 IBQ851827:IBR851827 ILM851827:ILN851827 IVI851827:IVJ851827 JFE851827:JFF851827 JPA851827:JPB851827 JYW851827:JYX851827 KIS851827:KIT851827 KSO851827:KSP851827 LCK851827:LCL851827 LMG851827:LMH851827 LWC851827:LWD851827 MFY851827:MFZ851827 MPU851827:MPV851827 MZQ851827:MZR851827 NJM851827:NJN851827 NTI851827:NTJ851827 ODE851827:ODF851827 ONA851827:ONB851827 OWW851827:OWX851827 PGS851827:PGT851827 PQO851827:PQP851827 QAK851827:QAL851827 QKG851827:QKH851827 QUC851827:QUD851827 RDY851827:RDZ851827 RNU851827:RNV851827 RXQ851827:RXR851827 SHM851827:SHN851827 SRI851827:SRJ851827 TBE851827:TBF851827 TLA851827:TLB851827 TUW851827:TUX851827 UES851827:UET851827 UOO851827:UOP851827 UYK851827:UYL851827 VIG851827:VIH851827 VSC851827:VSD851827 WBY851827:WBZ851827 WLU851827:WLV851827 WVQ851827:WVR851827 J917363:L917363 JE917363:JF917363 TA917363:TB917363 ACW917363:ACX917363 AMS917363:AMT917363 AWO917363:AWP917363 BGK917363:BGL917363 BQG917363:BQH917363 CAC917363:CAD917363 CJY917363:CJZ917363 CTU917363:CTV917363 DDQ917363:DDR917363 DNM917363:DNN917363 DXI917363:DXJ917363 EHE917363:EHF917363 ERA917363:ERB917363 FAW917363:FAX917363 FKS917363:FKT917363 FUO917363:FUP917363 GEK917363:GEL917363 GOG917363:GOH917363 GYC917363:GYD917363 HHY917363:HHZ917363 HRU917363:HRV917363 IBQ917363:IBR917363 ILM917363:ILN917363 IVI917363:IVJ917363 JFE917363:JFF917363 JPA917363:JPB917363 JYW917363:JYX917363 KIS917363:KIT917363 KSO917363:KSP917363 LCK917363:LCL917363 LMG917363:LMH917363 LWC917363:LWD917363 MFY917363:MFZ917363 MPU917363:MPV917363 MZQ917363:MZR917363 NJM917363:NJN917363 NTI917363:NTJ917363 ODE917363:ODF917363 ONA917363:ONB917363 OWW917363:OWX917363 PGS917363:PGT917363 PQO917363:PQP917363 QAK917363:QAL917363 QKG917363:QKH917363 QUC917363:QUD917363 RDY917363:RDZ917363 RNU917363:RNV917363 RXQ917363:RXR917363 SHM917363:SHN917363 SRI917363:SRJ917363 TBE917363:TBF917363 TLA917363:TLB917363 TUW917363:TUX917363 UES917363:UET917363 UOO917363:UOP917363 UYK917363:UYL917363 VIG917363:VIH917363 VSC917363:VSD917363 WBY917363:WBZ917363 WLU917363:WLV917363 WVQ917363:WVR917363 J982899:L982899 JE982899:JF982899 TA982899:TB982899 ACW982899:ACX982899 AMS982899:AMT982899 AWO982899:AWP982899 BGK982899:BGL982899 BQG982899:BQH982899 CAC982899:CAD982899 CJY982899:CJZ982899 CTU982899:CTV982899 DDQ982899:DDR982899 DNM982899:DNN982899 DXI982899:DXJ982899 EHE982899:EHF982899 ERA982899:ERB982899 FAW982899:FAX982899 FKS982899:FKT982899 FUO982899:FUP982899 GEK982899:GEL982899 GOG982899:GOH982899 GYC982899:GYD982899 HHY982899:HHZ982899 HRU982899:HRV982899 IBQ982899:IBR982899 ILM982899:ILN982899 IVI982899:IVJ982899 JFE982899:JFF982899 JPA982899:JPB982899 JYW982899:JYX982899 KIS982899:KIT982899 KSO982899:KSP982899 LCK982899:LCL982899 LMG982899:LMH982899 LWC982899:LWD982899 MFY982899:MFZ982899 MPU982899:MPV982899 MZQ982899:MZR982899 NJM982899:NJN982899 NTI982899:NTJ982899 ODE982899:ODF982899 ONA982899:ONB982899 OWW982899:OWX982899 PGS982899:PGT982899 PQO982899:PQP982899 QAK982899:QAL982899 QKG982899:QKH982899 QUC982899:QUD982899 RDY982899:RDZ982899 RNU982899:RNV982899 RXQ982899:RXR982899 SHM982899:SHN982899 SRI982899:SRJ982899 TBE982899:TBF982899 TLA982899:TLB982899 TUW982899:TUX982899 UES982899:UET982899 UOO982899:UOP982899 UYK982899:UYL982899 VIG982899:VIH982899 VSC982899:VSD982899 WBY982899:WBZ982899 WLU982899:WLV982899 WVQ982899:WVR982899" xr:uid="{C5DCB864-287F-44FB-8DEA-5906B93C3D03}">
      <formula1>#REF!</formula1>
      <formula2>J65416</formula2>
    </dataValidation>
    <dataValidation type="date" allowBlank="1" showInputMessage="1" showErrorMessage="1" errorTitle="Date Format" error="Please insert date in format &quot;10-Apr-2014&quot;" sqref="J65391:L65392 JE65391:JF65392 TA65391:TB65392 ACW65391:ACX65392 AMS65391:AMT65392 AWO65391:AWP65392 BGK65391:BGL65392 BQG65391:BQH65392 CAC65391:CAD65392 CJY65391:CJZ65392 CTU65391:CTV65392 DDQ65391:DDR65392 DNM65391:DNN65392 DXI65391:DXJ65392 EHE65391:EHF65392 ERA65391:ERB65392 FAW65391:FAX65392 FKS65391:FKT65392 FUO65391:FUP65392 GEK65391:GEL65392 GOG65391:GOH65392 GYC65391:GYD65392 HHY65391:HHZ65392 HRU65391:HRV65392 IBQ65391:IBR65392 ILM65391:ILN65392 IVI65391:IVJ65392 JFE65391:JFF65392 JPA65391:JPB65392 JYW65391:JYX65392 KIS65391:KIT65392 KSO65391:KSP65392 LCK65391:LCL65392 LMG65391:LMH65392 LWC65391:LWD65392 MFY65391:MFZ65392 MPU65391:MPV65392 MZQ65391:MZR65392 NJM65391:NJN65392 NTI65391:NTJ65392 ODE65391:ODF65392 ONA65391:ONB65392 OWW65391:OWX65392 PGS65391:PGT65392 PQO65391:PQP65392 QAK65391:QAL65392 QKG65391:QKH65392 QUC65391:QUD65392 RDY65391:RDZ65392 RNU65391:RNV65392 RXQ65391:RXR65392 SHM65391:SHN65392 SRI65391:SRJ65392 TBE65391:TBF65392 TLA65391:TLB65392 TUW65391:TUX65392 UES65391:UET65392 UOO65391:UOP65392 UYK65391:UYL65392 VIG65391:VIH65392 VSC65391:VSD65392 WBY65391:WBZ65392 WLU65391:WLV65392 WVQ65391:WVR65392 J130927:L130928 JE130927:JF130928 TA130927:TB130928 ACW130927:ACX130928 AMS130927:AMT130928 AWO130927:AWP130928 BGK130927:BGL130928 BQG130927:BQH130928 CAC130927:CAD130928 CJY130927:CJZ130928 CTU130927:CTV130928 DDQ130927:DDR130928 DNM130927:DNN130928 DXI130927:DXJ130928 EHE130927:EHF130928 ERA130927:ERB130928 FAW130927:FAX130928 FKS130927:FKT130928 FUO130927:FUP130928 GEK130927:GEL130928 GOG130927:GOH130928 GYC130927:GYD130928 HHY130927:HHZ130928 HRU130927:HRV130928 IBQ130927:IBR130928 ILM130927:ILN130928 IVI130927:IVJ130928 JFE130927:JFF130928 JPA130927:JPB130928 JYW130927:JYX130928 KIS130927:KIT130928 KSO130927:KSP130928 LCK130927:LCL130928 LMG130927:LMH130928 LWC130927:LWD130928 MFY130927:MFZ130928 MPU130927:MPV130928 MZQ130927:MZR130928 NJM130927:NJN130928 NTI130927:NTJ130928 ODE130927:ODF130928 ONA130927:ONB130928 OWW130927:OWX130928 PGS130927:PGT130928 PQO130927:PQP130928 QAK130927:QAL130928 QKG130927:QKH130928 QUC130927:QUD130928 RDY130927:RDZ130928 RNU130927:RNV130928 RXQ130927:RXR130928 SHM130927:SHN130928 SRI130927:SRJ130928 TBE130927:TBF130928 TLA130927:TLB130928 TUW130927:TUX130928 UES130927:UET130928 UOO130927:UOP130928 UYK130927:UYL130928 VIG130927:VIH130928 VSC130927:VSD130928 WBY130927:WBZ130928 WLU130927:WLV130928 WVQ130927:WVR130928 J196463:L196464 JE196463:JF196464 TA196463:TB196464 ACW196463:ACX196464 AMS196463:AMT196464 AWO196463:AWP196464 BGK196463:BGL196464 BQG196463:BQH196464 CAC196463:CAD196464 CJY196463:CJZ196464 CTU196463:CTV196464 DDQ196463:DDR196464 DNM196463:DNN196464 DXI196463:DXJ196464 EHE196463:EHF196464 ERA196463:ERB196464 FAW196463:FAX196464 FKS196463:FKT196464 FUO196463:FUP196464 GEK196463:GEL196464 GOG196463:GOH196464 GYC196463:GYD196464 HHY196463:HHZ196464 HRU196463:HRV196464 IBQ196463:IBR196464 ILM196463:ILN196464 IVI196463:IVJ196464 JFE196463:JFF196464 JPA196463:JPB196464 JYW196463:JYX196464 KIS196463:KIT196464 KSO196463:KSP196464 LCK196463:LCL196464 LMG196463:LMH196464 LWC196463:LWD196464 MFY196463:MFZ196464 MPU196463:MPV196464 MZQ196463:MZR196464 NJM196463:NJN196464 NTI196463:NTJ196464 ODE196463:ODF196464 ONA196463:ONB196464 OWW196463:OWX196464 PGS196463:PGT196464 PQO196463:PQP196464 QAK196463:QAL196464 QKG196463:QKH196464 QUC196463:QUD196464 RDY196463:RDZ196464 RNU196463:RNV196464 RXQ196463:RXR196464 SHM196463:SHN196464 SRI196463:SRJ196464 TBE196463:TBF196464 TLA196463:TLB196464 TUW196463:TUX196464 UES196463:UET196464 UOO196463:UOP196464 UYK196463:UYL196464 VIG196463:VIH196464 VSC196463:VSD196464 WBY196463:WBZ196464 WLU196463:WLV196464 WVQ196463:WVR196464 J261999:L262000 JE261999:JF262000 TA261999:TB262000 ACW261999:ACX262000 AMS261999:AMT262000 AWO261999:AWP262000 BGK261999:BGL262000 BQG261999:BQH262000 CAC261999:CAD262000 CJY261999:CJZ262000 CTU261999:CTV262000 DDQ261999:DDR262000 DNM261999:DNN262000 DXI261999:DXJ262000 EHE261999:EHF262000 ERA261999:ERB262000 FAW261999:FAX262000 FKS261999:FKT262000 FUO261999:FUP262000 GEK261999:GEL262000 GOG261999:GOH262000 GYC261999:GYD262000 HHY261999:HHZ262000 HRU261999:HRV262000 IBQ261999:IBR262000 ILM261999:ILN262000 IVI261999:IVJ262000 JFE261999:JFF262000 JPA261999:JPB262000 JYW261999:JYX262000 KIS261999:KIT262000 KSO261999:KSP262000 LCK261999:LCL262000 LMG261999:LMH262000 LWC261999:LWD262000 MFY261999:MFZ262000 MPU261999:MPV262000 MZQ261999:MZR262000 NJM261999:NJN262000 NTI261999:NTJ262000 ODE261999:ODF262000 ONA261999:ONB262000 OWW261999:OWX262000 PGS261999:PGT262000 PQO261999:PQP262000 QAK261999:QAL262000 QKG261999:QKH262000 QUC261999:QUD262000 RDY261999:RDZ262000 RNU261999:RNV262000 RXQ261999:RXR262000 SHM261999:SHN262000 SRI261999:SRJ262000 TBE261999:TBF262000 TLA261999:TLB262000 TUW261999:TUX262000 UES261999:UET262000 UOO261999:UOP262000 UYK261999:UYL262000 VIG261999:VIH262000 VSC261999:VSD262000 WBY261999:WBZ262000 WLU261999:WLV262000 WVQ261999:WVR262000 J327535:L327536 JE327535:JF327536 TA327535:TB327536 ACW327535:ACX327536 AMS327535:AMT327536 AWO327535:AWP327536 BGK327535:BGL327536 BQG327535:BQH327536 CAC327535:CAD327536 CJY327535:CJZ327536 CTU327535:CTV327536 DDQ327535:DDR327536 DNM327535:DNN327536 DXI327535:DXJ327536 EHE327535:EHF327536 ERA327535:ERB327536 FAW327535:FAX327536 FKS327535:FKT327536 FUO327535:FUP327536 GEK327535:GEL327536 GOG327535:GOH327536 GYC327535:GYD327536 HHY327535:HHZ327536 HRU327535:HRV327536 IBQ327535:IBR327536 ILM327535:ILN327536 IVI327535:IVJ327536 JFE327535:JFF327536 JPA327535:JPB327536 JYW327535:JYX327536 KIS327535:KIT327536 KSO327535:KSP327536 LCK327535:LCL327536 LMG327535:LMH327536 LWC327535:LWD327536 MFY327535:MFZ327536 MPU327535:MPV327536 MZQ327535:MZR327536 NJM327535:NJN327536 NTI327535:NTJ327536 ODE327535:ODF327536 ONA327535:ONB327536 OWW327535:OWX327536 PGS327535:PGT327536 PQO327535:PQP327536 QAK327535:QAL327536 QKG327535:QKH327536 QUC327535:QUD327536 RDY327535:RDZ327536 RNU327535:RNV327536 RXQ327535:RXR327536 SHM327535:SHN327536 SRI327535:SRJ327536 TBE327535:TBF327536 TLA327535:TLB327536 TUW327535:TUX327536 UES327535:UET327536 UOO327535:UOP327536 UYK327535:UYL327536 VIG327535:VIH327536 VSC327535:VSD327536 WBY327535:WBZ327536 WLU327535:WLV327536 WVQ327535:WVR327536 J393071:L393072 JE393071:JF393072 TA393071:TB393072 ACW393071:ACX393072 AMS393071:AMT393072 AWO393071:AWP393072 BGK393071:BGL393072 BQG393071:BQH393072 CAC393071:CAD393072 CJY393071:CJZ393072 CTU393071:CTV393072 DDQ393071:DDR393072 DNM393071:DNN393072 DXI393071:DXJ393072 EHE393071:EHF393072 ERA393071:ERB393072 FAW393071:FAX393072 FKS393071:FKT393072 FUO393071:FUP393072 GEK393071:GEL393072 GOG393071:GOH393072 GYC393071:GYD393072 HHY393071:HHZ393072 HRU393071:HRV393072 IBQ393071:IBR393072 ILM393071:ILN393072 IVI393071:IVJ393072 JFE393071:JFF393072 JPA393071:JPB393072 JYW393071:JYX393072 KIS393071:KIT393072 KSO393071:KSP393072 LCK393071:LCL393072 LMG393071:LMH393072 LWC393071:LWD393072 MFY393071:MFZ393072 MPU393071:MPV393072 MZQ393071:MZR393072 NJM393071:NJN393072 NTI393071:NTJ393072 ODE393071:ODF393072 ONA393071:ONB393072 OWW393071:OWX393072 PGS393071:PGT393072 PQO393071:PQP393072 QAK393071:QAL393072 QKG393071:QKH393072 QUC393071:QUD393072 RDY393071:RDZ393072 RNU393071:RNV393072 RXQ393071:RXR393072 SHM393071:SHN393072 SRI393071:SRJ393072 TBE393071:TBF393072 TLA393071:TLB393072 TUW393071:TUX393072 UES393071:UET393072 UOO393071:UOP393072 UYK393071:UYL393072 VIG393071:VIH393072 VSC393071:VSD393072 WBY393071:WBZ393072 WLU393071:WLV393072 WVQ393071:WVR393072 J458607:L458608 JE458607:JF458608 TA458607:TB458608 ACW458607:ACX458608 AMS458607:AMT458608 AWO458607:AWP458608 BGK458607:BGL458608 BQG458607:BQH458608 CAC458607:CAD458608 CJY458607:CJZ458608 CTU458607:CTV458608 DDQ458607:DDR458608 DNM458607:DNN458608 DXI458607:DXJ458608 EHE458607:EHF458608 ERA458607:ERB458608 FAW458607:FAX458608 FKS458607:FKT458608 FUO458607:FUP458608 GEK458607:GEL458608 GOG458607:GOH458608 GYC458607:GYD458608 HHY458607:HHZ458608 HRU458607:HRV458608 IBQ458607:IBR458608 ILM458607:ILN458608 IVI458607:IVJ458608 JFE458607:JFF458608 JPA458607:JPB458608 JYW458607:JYX458608 KIS458607:KIT458608 KSO458607:KSP458608 LCK458607:LCL458608 LMG458607:LMH458608 LWC458607:LWD458608 MFY458607:MFZ458608 MPU458607:MPV458608 MZQ458607:MZR458608 NJM458607:NJN458608 NTI458607:NTJ458608 ODE458607:ODF458608 ONA458607:ONB458608 OWW458607:OWX458608 PGS458607:PGT458608 PQO458607:PQP458608 QAK458607:QAL458608 QKG458607:QKH458608 QUC458607:QUD458608 RDY458607:RDZ458608 RNU458607:RNV458608 RXQ458607:RXR458608 SHM458607:SHN458608 SRI458607:SRJ458608 TBE458607:TBF458608 TLA458607:TLB458608 TUW458607:TUX458608 UES458607:UET458608 UOO458607:UOP458608 UYK458607:UYL458608 VIG458607:VIH458608 VSC458607:VSD458608 WBY458607:WBZ458608 WLU458607:WLV458608 WVQ458607:WVR458608 J524143:L524144 JE524143:JF524144 TA524143:TB524144 ACW524143:ACX524144 AMS524143:AMT524144 AWO524143:AWP524144 BGK524143:BGL524144 BQG524143:BQH524144 CAC524143:CAD524144 CJY524143:CJZ524144 CTU524143:CTV524144 DDQ524143:DDR524144 DNM524143:DNN524144 DXI524143:DXJ524144 EHE524143:EHF524144 ERA524143:ERB524144 FAW524143:FAX524144 FKS524143:FKT524144 FUO524143:FUP524144 GEK524143:GEL524144 GOG524143:GOH524144 GYC524143:GYD524144 HHY524143:HHZ524144 HRU524143:HRV524144 IBQ524143:IBR524144 ILM524143:ILN524144 IVI524143:IVJ524144 JFE524143:JFF524144 JPA524143:JPB524144 JYW524143:JYX524144 KIS524143:KIT524144 KSO524143:KSP524144 LCK524143:LCL524144 LMG524143:LMH524144 LWC524143:LWD524144 MFY524143:MFZ524144 MPU524143:MPV524144 MZQ524143:MZR524144 NJM524143:NJN524144 NTI524143:NTJ524144 ODE524143:ODF524144 ONA524143:ONB524144 OWW524143:OWX524144 PGS524143:PGT524144 PQO524143:PQP524144 QAK524143:QAL524144 QKG524143:QKH524144 QUC524143:QUD524144 RDY524143:RDZ524144 RNU524143:RNV524144 RXQ524143:RXR524144 SHM524143:SHN524144 SRI524143:SRJ524144 TBE524143:TBF524144 TLA524143:TLB524144 TUW524143:TUX524144 UES524143:UET524144 UOO524143:UOP524144 UYK524143:UYL524144 VIG524143:VIH524144 VSC524143:VSD524144 WBY524143:WBZ524144 WLU524143:WLV524144 WVQ524143:WVR524144 J589679:L589680 JE589679:JF589680 TA589679:TB589680 ACW589679:ACX589680 AMS589679:AMT589680 AWO589679:AWP589680 BGK589679:BGL589680 BQG589679:BQH589680 CAC589679:CAD589680 CJY589679:CJZ589680 CTU589679:CTV589680 DDQ589679:DDR589680 DNM589679:DNN589680 DXI589679:DXJ589680 EHE589679:EHF589680 ERA589679:ERB589680 FAW589679:FAX589680 FKS589679:FKT589680 FUO589679:FUP589680 GEK589679:GEL589680 GOG589679:GOH589680 GYC589679:GYD589680 HHY589679:HHZ589680 HRU589679:HRV589680 IBQ589679:IBR589680 ILM589679:ILN589680 IVI589679:IVJ589680 JFE589679:JFF589680 JPA589679:JPB589680 JYW589679:JYX589680 KIS589679:KIT589680 KSO589679:KSP589680 LCK589679:LCL589680 LMG589679:LMH589680 LWC589679:LWD589680 MFY589679:MFZ589680 MPU589679:MPV589680 MZQ589679:MZR589680 NJM589679:NJN589680 NTI589679:NTJ589680 ODE589679:ODF589680 ONA589679:ONB589680 OWW589679:OWX589680 PGS589679:PGT589680 PQO589679:PQP589680 QAK589679:QAL589680 QKG589679:QKH589680 QUC589679:QUD589680 RDY589679:RDZ589680 RNU589679:RNV589680 RXQ589679:RXR589680 SHM589679:SHN589680 SRI589679:SRJ589680 TBE589679:TBF589680 TLA589679:TLB589680 TUW589679:TUX589680 UES589679:UET589680 UOO589679:UOP589680 UYK589679:UYL589680 VIG589679:VIH589680 VSC589679:VSD589680 WBY589679:WBZ589680 WLU589679:WLV589680 WVQ589679:WVR589680 J655215:L655216 JE655215:JF655216 TA655215:TB655216 ACW655215:ACX655216 AMS655215:AMT655216 AWO655215:AWP655216 BGK655215:BGL655216 BQG655215:BQH655216 CAC655215:CAD655216 CJY655215:CJZ655216 CTU655215:CTV655216 DDQ655215:DDR655216 DNM655215:DNN655216 DXI655215:DXJ655216 EHE655215:EHF655216 ERA655215:ERB655216 FAW655215:FAX655216 FKS655215:FKT655216 FUO655215:FUP655216 GEK655215:GEL655216 GOG655215:GOH655216 GYC655215:GYD655216 HHY655215:HHZ655216 HRU655215:HRV655216 IBQ655215:IBR655216 ILM655215:ILN655216 IVI655215:IVJ655216 JFE655215:JFF655216 JPA655215:JPB655216 JYW655215:JYX655216 KIS655215:KIT655216 KSO655215:KSP655216 LCK655215:LCL655216 LMG655215:LMH655216 LWC655215:LWD655216 MFY655215:MFZ655216 MPU655215:MPV655216 MZQ655215:MZR655216 NJM655215:NJN655216 NTI655215:NTJ655216 ODE655215:ODF655216 ONA655215:ONB655216 OWW655215:OWX655216 PGS655215:PGT655216 PQO655215:PQP655216 QAK655215:QAL655216 QKG655215:QKH655216 QUC655215:QUD655216 RDY655215:RDZ655216 RNU655215:RNV655216 RXQ655215:RXR655216 SHM655215:SHN655216 SRI655215:SRJ655216 TBE655215:TBF655216 TLA655215:TLB655216 TUW655215:TUX655216 UES655215:UET655216 UOO655215:UOP655216 UYK655215:UYL655216 VIG655215:VIH655216 VSC655215:VSD655216 WBY655215:WBZ655216 WLU655215:WLV655216 WVQ655215:WVR655216 J720751:L720752 JE720751:JF720752 TA720751:TB720752 ACW720751:ACX720752 AMS720751:AMT720752 AWO720751:AWP720752 BGK720751:BGL720752 BQG720751:BQH720752 CAC720751:CAD720752 CJY720751:CJZ720752 CTU720751:CTV720752 DDQ720751:DDR720752 DNM720751:DNN720752 DXI720751:DXJ720752 EHE720751:EHF720752 ERA720751:ERB720752 FAW720751:FAX720752 FKS720751:FKT720752 FUO720751:FUP720752 GEK720751:GEL720752 GOG720751:GOH720752 GYC720751:GYD720752 HHY720751:HHZ720752 HRU720751:HRV720752 IBQ720751:IBR720752 ILM720751:ILN720752 IVI720751:IVJ720752 JFE720751:JFF720752 JPA720751:JPB720752 JYW720751:JYX720752 KIS720751:KIT720752 KSO720751:KSP720752 LCK720751:LCL720752 LMG720751:LMH720752 LWC720751:LWD720752 MFY720751:MFZ720752 MPU720751:MPV720752 MZQ720751:MZR720752 NJM720751:NJN720752 NTI720751:NTJ720752 ODE720751:ODF720752 ONA720751:ONB720752 OWW720751:OWX720752 PGS720751:PGT720752 PQO720751:PQP720752 QAK720751:QAL720752 QKG720751:QKH720752 QUC720751:QUD720752 RDY720751:RDZ720752 RNU720751:RNV720752 RXQ720751:RXR720752 SHM720751:SHN720752 SRI720751:SRJ720752 TBE720751:TBF720752 TLA720751:TLB720752 TUW720751:TUX720752 UES720751:UET720752 UOO720751:UOP720752 UYK720751:UYL720752 VIG720751:VIH720752 VSC720751:VSD720752 WBY720751:WBZ720752 WLU720751:WLV720752 WVQ720751:WVR720752 J786287:L786288 JE786287:JF786288 TA786287:TB786288 ACW786287:ACX786288 AMS786287:AMT786288 AWO786287:AWP786288 BGK786287:BGL786288 BQG786287:BQH786288 CAC786287:CAD786288 CJY786287:CJZ786288 CTU786287:CTV786288 DDQ786287:DDR786288 DNM786287:DNN786288 DXI786287:DXJ786288 EHE786287:EHF786288 ERA786287:ERB786288 FAW786287:FAX786288 FKS786287:FKT786288 FUO786287:FUP786288 GEK786287:GEL786288 GOG786287:GOH786288 GYC786287:GYD786288 HHY786287:HHZ786288 HRU786287:HRV786288 IBQ786287:IBR786288 ILM786287:ILN786288 IVI786287:IVJ786288 JFE786287:JFF786288 JPA786287:JPB786288 JYW786287:JYX786288 KIS786287:KIT786288 KSO786287:KSP786288 LCK786287:LCL786288 LMG786287:LMH786288 LWC786287:LWD786288 MFY786287:MFZ786288 MPU786287:MPV786288 MZQ786287:MZR786288 NJM786287:NJN786288 NTI786287:NTJ786288 ODE786287:ODF786288 ONA786287:ONB786288 OWW786287:OWX786288 PGS786287:PGT786288 PQO786287:PQP786288 QAK786287:QAL786288 QKG786287:QKH786288 QUC786287:QUD786288 RDY786287:RDZ786288 RNU786287:RNV786288 RXQ786287:RXR786288 SHM786287:SHN786288 SRI786287:SRJ786288 TBE786287:TBF786288 TLA786287:TLB786288 TUW786287:TUX786288 UES786287:UET786288 UOO786287:UOP786288 UYK786287:UYL786288 VIG786287:VIH786288 VSC786287:VSD786288 WBY786287:WBZ786288 WLU786287:WLV786288 WVQ786287:WVR786288 J851823:L851824 JE851823:JF851824 TA851823:TB851824 ACW851823:ACX851824 AMS851823:AMT851824 AWO851823:AWP851824 BGK851823:BGL851824 BQG851823:BQH851824 CAC851823:CAD851824 CJY851823:CJZ851824 CTU851823:CTV851824 DDQ851823:DDR851824 DNM851823:DNN851824 DXI851823:DXJ851824 EHE851823:EHF851824 ERA851823:ERB851824 FAW851823:FAX851824 FKS851823:FKT851824 FUO851823:FUP851824 GEK851823:GEL851824 GOG851823:GOH851824 GYC851823:GYD851824 HHY851823:HHZ851824 HRU851823:HRV851824 IBQ851823:IBR851824 ILM851823:ILN851824 IVI851823:IVJ851824 JFE851823:JFF851824 JPA851823:JPB851824 JYW851823:JYX851824 KIS851823:KIT851824 KSO851823:KSP851824 LCK851823:LCL851824 LMG851823:LMH851824 LWC851823:LWD851824 MFY851823:MFZ851824 MPU851823:MPV851824 MZQ851823:MZR851824 NJM851823:NJN851824 NTI851823:NTJ851824 ODE851823:ODF851824 ONA851823:ONB851824 OWW851823:OWX851824 PGS851823:PGT851824 PQO851823:PQP851824 QAK851823:QAL851824 QKG851823:QKH851824 QUC851823:QUD851824 RDY851823:RDZ851824 RNU851823:RNV851824 RXQ851823:RXR851824 SHM851823:SHN851824 SRI851823:SRJ851824 TBE851823:TBF851824 TLA851823:TLB851824 TUW851823:TUX851824 UES851823:UET851824 UOO851823:UOP851824 UYK851823:UYL851824 VIG851823:VIH851824 VSC851823:VSD851824 WBY851823:WBZ851824 WLU851823:WLV851824 WVQ851823:WVR851824 J917359:L917360 JE917359:JF917360 TA917359:TB917360 ACW917359:ACX917360 AMS917359:AMT917360 AWO917359:AWP917360 BGK917359:BGL917360 BQG917359:BQH917360 CAC917359:CAD917360 CJY917359:CJZ917360 CTU917359:CTV917360 DDQ917359:DDR917360 DNM917359:DNN917360 DXI917359:DXJ917360 EHE917359:EHF917360 ERA917359:ERB917360 FAW917359:FAX917360 FKS917359:FKT917360 FUO917359:FUP917360 GEK917359:GEL917360 GOG917359:GOH917360 GYC917359:GYD917360 HHY917359:HHZ917360 HRU917359:HRV917360 IBQ917359:IBR917360 ILM917359:ILN917360 IVI917359:IVJ917360 JFE917359:JFF917360 JPA917359:JPB917360 JYW917359:JYX917360 KIS917359:KIT917360 KSO917359:KSP917360 LCK917359:LCL917360 LMG917359:LMH917360 LWC917359:LWD917360 MFY917359:MFZ917360 MPU917359:MPV917360 MZQ917359:MZR917360 NJM917359:NJN917360 NTI917359:NTJ917360 ODE917359:ODF917360 ONA917359:ONB917360 OWW917359:OWX917360 PGS917359:PGT917360 PQO917359:PQP917360 QAK917359:QAL917360 QKG917359:QKH917360 QUC917359:QUD917360 RDY917359:RDZ917360 RNU917359:RNV917360 RXQ917359:RXR917360 SHM917359:SHN917360 SRI917359:SRJ917360 TBE917359:TBF917360 TLA917359:TLB917360 TUW917359:TUX917360 UES917359:UET917360 UOO917359:UOP917360 UYK917359:UYL917360 VIG917359:VIH917360 VSC917359:VSD917360 WBY917359:WBZ917360 WLU917359:WLV917360 WVQ917359:WVR917360 J982895:L982896 JE982895:JF982896 TA982895:TB982896 ACW982895:ACX982896 AMS982895:AMT982896 AWO982895:AWP982896 BGK982895:BGL982896 BQG982895:BQH982896 CAC982895:CAD982896 CJY982895:CJZ982896 CTU982895:CTV982896 DDQ982895:DDR982896 DNM982895:DNN982896 DXI982895:DXJ982896 EHE982895:EHF982896 ERA982895:ERB982896 FAW982895:FAX982896 FKS982895:FKT982896 FUO982895:FUP982896 GEK982895:GEL982896 GOG982895:GOH982896 GYC982895:GYD982896 HHY982895:HHZ982896 HRU982895:HRV982896 IBQ982895:IBR982896 ILM982895:ILN982896 IVI982895:IVJ982896 JFE982895:JFF982896 JPA982895:JPB982896 JYW982895:JYX982896 KIS982895:KIT982896 KSO982895:KSP982896 LCK982895:LCL982896 LMG982895:LMH982896 LWC982895:LWD982896 MFY982895:MFZ982896 MPU982895:MPV982896 MZQ982895:MZR982896 NJM982895:NJN982896 NTI982895:NTJ982896 ODE982895:ODF982896 ONA982895:ONB982896 OWW982895:OWX982896 PGS982895:PGT982896 PQO982895:PQP982896 QAK982895:QAL982896 QKG982895:QKH982896 QUC982895:QUD982896 RDY982895:RDZ982896 RNU982895:RNV982896 RXQ982895:RXR982896 SHM982895:SHN982896 SRI982895:SRJ982896 TBE982895:TBF982896 TLA982895:TLB982896 TUW982895:TUX982896 UES982895:UET982896 UOO982895:UOP982896 UYK982895:UYL982896 VIG982895:VIH982896 VSC982895:VSD982896 WBY982895:WBZ982896 WLU982895:WLV982896 WVQ982895:WVR982896" xr:uid="{F69CA5BB-B370-484E-A0D1-A3AF4E660DD5}">
      <formula1>#REF!</formula1>
      <formula2>J65427</formula2>
    </dataValidation>
    <dataValidation type="date" allowBlank="1" showInputMessage="1" showErrorMessage="1" errorTitle="Date Format" error="Please insert date in format &quot;10-Apr-2014&quot;" sqref="L65404:L65405 JF65404:JF65405 TB65404:TB65405 ACX65404:ACX65405 AMT65404:AMT65405 AWP65404:AWP65405 BGL65404:BGL65405 BQH65404:BQH65405 CAD65404:CAD65405 CJZ65404:CJZ65405 CTV65404:CTV65405 DDR65404:DDR65405 DNN65404:DNN65405 DXJ65404:DXJ65405 EHF65404:EHF65405 ERB65404:ERB65405 FAX65404:FAX65405 FKT65404:FKT65405 FUP65404:FUP65405 GEL65404:GEL65405 GOH65404:GOH65405 GYD65404:GYD65405 HHZ65404:HHZ65405 HRV65404:HRV65405 IBR65404:IBR65405 ILN65404:ILN65405 IVJ65404:IVJ65405 JFF65404:JFF65405 JPB65404:JPB65405 JYX65404:JYX65405 KIT65404:KIT65405 KSP65404:KSP65405 LCL65404:LCL65405 LMH65404:LMH65405 LWD65404:LWD65405 MFZ65404:MFZ65405 MPV65404:MPV65405 MZR65404:MZR65405 NJN65404:NJN65405 NTJ65404:NTJ65405 ODF65404:ODF65405 ONB65404:ONB65405 OWX65404:OWX65405 PGT65404:PGT65405 PQP65404:PQP65405 QAL65404:QAL65405 QKH65404:QKH65405 QUD65404:QUD65405 RDZ65404:RDZ65405 RNV65404:RNV65405 RXR65404:RXR65405 SHN65404:SHN65405 SRJ65404:SRJ65405 TBF65404:TBF65405 TLB65404:TLB65405 TUX65404:TUX65405 UET65404:UET65405 UOP65404:UOP65405 UYL65404:UYL65405 VIH65404:VIH65405 VSD65404:VSD65405 WBZ65404:WBZ65405 WLV65404:WLV65405 WVR65404:WVR65405 L130940:L130941 JF130940:JF130941 TB130940:TB130941 ACX130940:ACX130941 AMT130940:AMT130941 AWP130940:AWP130941 BGL130940:BGL130941 BQH130940:BQH130941 CAD130940:CAD130941 CJZ130940:CJZ130941 CTV130940:CTV130941 DDR130940:DDR130941 DNN130940:DNN130941 DXJ130940:DXJ130941 EHF130940:EHF130941 ERB130940:ERB130941 FAX130940:FAX130941 FKT130940:FKT130941 FUP130940:FUP130941 GEL130940:GEL130941 GOH130940:GOH130941 GYD130940:GYD130941 HHZ130940:HHZ130941 HRV130940:HRV130941 IBR130940:IBR130941 ILN130940:ILN130941 IVJ130940:IVJ130941 JFF130940:JFF130941 JPB130940:JPB130941 JYX130940:JYX130941 KIT130940:KIT130941 KSP130940:KSP130941 LCL130940:LCL130941 LMH130940:LMH130941 LWD130940:LWD130941 MFZ130940:MFZ130941 MPV130940:MPV130941 MZR130940:MZR130941 NJN130940:NJN130941 NTJ130940:NTJ130941 ODF130940:ODF130941 ONB130940:ONB130941 OWX130940:OWX130941 PGT130940:PGT130941 PQP130940:PQP130941 QAL130940:QAL130941 QKH130940:QKH130941 QUD130940:QUD130941 RDZ130940:RDZ130941 RNV130940:RNV130941 RXR130940:RXR130941 SHN130940:SHN130941 SRJ130940:SRJ130941 TBF130940:TBF130941 TLB130940:TLB130941 TUX130940:TUX130941 UET130940:UET130941 UOP130940:UOP130941 UYL130940:UYL130941 VIH130940:VIH130941 VSD130940:VSD130941 WBZ130940:WBZ130941 WLV130940:WLV130941 WVR130940:WVR130941 L196476:L196477 JF196476:JF196477 TB196476:TB196477 ACX196476:ACX196477 AMT196476:AMT196477 AWP196476:AWP196477 BGL196476:BGL196477 BQH196476:BQH196477 CAD196476:CAD196477 CJZ196476:CJZ196477 CTV196476:CTV196477 DDR196476:DDR196477 DNN196476:DNN196477 DXJ196476:DXJ196477 EHF196476:EHF196477 ERB196476:ERB196477 FAX196476:FAX196477 FKT196476:FKT196477 FUP196476:FUP196477 GEL196476:GEL196477 GOH196476:GOH196477 GYD196476:GYD196477 HHZ196476:HHZ196477 HRV196476:HRV196477 IBR196476:IBR196477 ILN196476:ILN196477 IVJ196476:IVJ196477 JFF196476:JFF196477 JPB196476:JPB196477 JYX196476:JYX196477 KIT196476:KIT196477 KSP196476:KSP196477 LCL196476:LCL196477 LMH196476:LMH196477 LWD196476:LWD196477 MFZ196476:MFZ196477 MPV196476:MPV196477 MZR196476:MZR196477 NJN196476:NJN196477 NTJ196476:NTJ196477 ODF196476:ODF196477 ONB196476:ONB196477 OWX196476:OWX196477 PGT196476:PGT196477 PQP196476:PQP196477 QAL196476:QAL196477 QKH196476:QKH196477 QUD196476:QUD196477 RDZ196476:RDZ196477 RNV196476:RNV196477 RXR196476:RXR196477 SHN196476:SHN196477 SRJ196476:SRJ196477 TBF196476:TBF196477 TLB196476:TLB196477 TUX196476:TUX196477 UET196476:UET196477 UOP196476:UOP196477 UYL196476:UYL196477 VIH196476:VIH196477 VSD196476:VSD196477 WBZ196476:WBZ196477 WLV196476:WLV196477 WVR196476:WVR196477 L262012:L262013 JF262012:JF262013 TB262012:TB262013 ACX262012:ACX262013 AMT262012:AMT262013 AWP262012:AWP262013 BGL262012:BGL262013 BQH262012:BQH262013 CAD262012:CAD262013 CJZ262012:CJZ262013 CTV262012:CTV262013 DDR262012:DDR262013 DNN262012:DNN262013 DXJ262012:DXJ262013 EHF262012:EHF262013 ERB262012:ERB262013 FAX262012:FAX262013 FKT262012:FKT262013 FUP262012:FUP262013 GEL262012:GEL262013 GOH262012:GOH262013 GYD262012:GYD262013 HHZ262012:HHZ262013 HRV262012:HRV262013 IBR262012:IBR262013 ILN262012:ILN262013 IVJ262012:IVJ262013 JFF262012:JFF262013 JPB262012:JPB262013 JYX262012:JYX262013 KIT262012:KIT262013 KSP262012:KSP262013 LCL262012:LCL262013 LMH262012:LMH262013 LWD262012:LWD262013 MFZ262012:MFZ262013 MPV262012:MPV262013 MZR262012:MZR262013 NJN262012:NJN262013 NTJ262012:NTJ262013 ODF262012:ODF262013 ONB262012:ONB262013 OWX262012:OWX262013 PGT262012:PGT262013 PQP262012:PQP262013 QAL262012:QAL262013 QKH262012:QKH262013 QUD262012:QUD262013 RDZ262012:RDZ262013 RNV262012:RNV262013 RXR262012:RXR262013 SHN262012:SHN262013 SRJ262012:SRJ262013 TBF262012:TBF262013 TLB262012:TLB262013 TUX262012:TUX262013 UET262012:UET262013 UOP262012:UOP262013 UYL262012:UYL262013 VIH262012:VIH262013 VSD262012:VSD262013 WBZ262012:WBZ262013 WLV262012:WLV262013 WVR262012:WVR262013 L327548:L327549 JF327548:JF327549 TB327548:TB327549 ACX327548:ACX327549 AMT327548:AMT327549 AWP327548:AWP327549 BGL327548:BGL327549 BQH327548:BQH327549 CAD327548:CAD327549 CJZ327548:CJZ327549 CTV327548:CTV327549 DDR327548:DDR327549 DNN327548:DNN327549 DXJ327548:DXJ327549 EHF327548:EHF327549 ERB327548:ERB327549 FAX327548:FAX327549 FKT327548:FKT327549 FUP327548:FUP327549 GEL327548:GEL327549 GOH327548:GOH327549 GYD327548:GYD327549 HHZ327548:HHZ327549 HRV327548:HRV327549 IBR327548:IBR327549 ILN327548:ILN327549 IVJ327548:IVJ327549 JFF327548:JFF327549 JPB327548:JPB327549 JYX327548:JYX327549 KIT327548:KIT327549 KSP327548:KSP327549 LCL327548:LCL327549 LMH327548:LMH327549 LWD327548:LWD327549 MFZ327548:MFZ327549 MPV327548:MPV327549 MZR327548:MZR327549 NJN327548:NJN327549 NTJ327548:NTJ327549 ODF327548:ODF327549 ONB327548:ONB327549 OWX327548:OWX327549 PGT327548:PGT327549 PQP327548:PQP327549 QAL327548:QAL327549 QKH327548:QKH327549 QUD327548:QUD327549 RDZ327548:RDZ327549 RNV327548:RNV327549 RXR327548:RXR327549 SHN327548:SHN327549 SRJ327548:SRJ327549 TBF327548:TBF327549 TLB327548:TLB327549 TUX327548:TUX327549 UET327548:UET327549 UOP327548:UOP327549 UYL327548:UYL327549 VIH327548:VIH327549 VSD327548:VSD327549 WBZ327548:WBZ327549 WLV327548:WLV327549 WVR327548:WVR327549 L393084:L393085 JF393084:JF393085 TB393084:TB393085 ACX393084:ACX393085 AMT393084:AMT393085 AWP393084:AWP393085 BGL393084:BGL393085 BQH393084:BQH393085 CAD393084:CAD393085 CJZ393084:CJZ393085 CTV393084:CTV393085 DDR393084:DDR393085 DNN393084:DNN393085 DXJ393084:DXJ393085 EHF393084:EHF393085 ERB393084:ERB393085 FAX393084:FAX393085 FKT393084:FKT393085 FUP393084:FUP393085 GEL393084:GEL393085 GOH393084:GOH393085 GYD393084:GYD393085 HHZ393084:HHZ393085 HRV393084:HRV393085 IBR393084:IBR393085 ILN393084:ILN393085 IVJ393084:IVJ393085 JFF393084:JFF393085 JPB393084:JPB393085 JYX393084:JYX393085 KIT393084:KIT393085 KSP393084:KSP393085 LCL393084:LCL393085 LMH393084:LMH393085 LWD393084:LWD393085 MFZ393084:MFZ393085 MPV393084:MPV393085 MZR393084:MZR393085 NJN393084:NJN393085 NTJ393084:NTJ393085 ODF393084:ODF393085 ONB393084:ONB393085 OWX393084:OWX393085 PGT393084:PGT393085 PQP393084:PQP393085 QAL393084:QAL393085 QKH393084:QKH393085 QUD393084:QUD393085 RDZ393084:RDZ393085 RNV393084:RNV393085 RXR393084:RXR393085 SHN393084:SHN393085 SRJ393084:SRJ393085 TBF393084:TBF393085 TLB393084:TLB393085 TUX393084:TUX393085 UET393084:UET393085 UOP393084:UOP393085 UYL393084:UYL393085 VIH393084:VIH393085 VSD393084:VSD393085 WBZ393084:WBZ393085 WLV393084:WLV393085 WVR393084:WVR393085 L458620:L458621 JF458620:JF458621 TB458620:TB458621 ACX458620:ACX458621 AMT458620:AMT458621 AWP458620:AWP458621 BGL458620:BGL458621 BQH458620:BQH458621 CAD458620:CAD458621 CJZ458620:CJZ458621 CTV458620:CTV458621 DDR458620:DDR458621 DNN458620:DNN458621 DXJ458620:DXJ458621 EHF458620:EHF458621 ERB458620:ERB458621 FAX458620:FAX458621 FKT458620:FKT458621 FUP458620:FUP458621 GEL458620:GEL458621 GOH458620:GOH458621 GYD458620:GYD458621 HHZ458620:HHZ458621 HRV458620:HRV458621 IBR458620:IBR458621 ILN458620:ILN458621 IVJ458620:IVJ458621 JFF458620:JFF458621 JPB458620:JPB458621 JYX458620:JYX458621 KIT458620:KIT458621 KSP458620:KSP458621 LCL458620:LCL458621 LMH458620:LMH458621 LWD458620:LWD458621 MFZ458620:MFZ458621 MPV458620:MPV458621 MZR458620:MZR458621 NJN458620:NJN458621 NTJ458620:NTJ458621 ODF458620:ODF458621 ONB458620:ONB458621 OWX458620:OWX458621 PGT458620:PGT458621 PQP458620:PQP458621 QAL458620:QAL458621 QKH458620:QKH458621 QUD458620:QUD458621 RDZ458620:RDZ458621 RNV458620:RNV458621 RXR458620:RXR458621 SHN458620:SHN458621 SRJ458620:SRJ458621 TBF458620:TBF458621 TLB458620:TLB458621 TUX458620:TUX458621 UET458620:UET458621 UOP458620:UOP458621 UYL458620:UYL458621 VIH458620:VIH458621 VSD458620:VSD458621 WBZ458620:WBZ458621 WLV458620:WLV458621 WVR458620:WVR458621 L524156:L524157 JF524156:JF524157 TB524156:TB524157 ACX524156:ACX524157 AMT524156:AMT524157 AWP524156:AWP524157 BGL524156:BGL524157 BQH524156:BQH524157 CAD524156:CAD524157 CJZ524156:CJZ524157 CTV524156:CTV524157 DDR524156:DDR524157 DNN524156:DNN524157 DXJ524156:DXJ524157 EHF524156:EHF524157 ERB524156:ERB524157 FAX524156:FAX524157 FKT524156:FKT524157 FUP524156:FUP524157 GEL524156:GEL524157 GOH524156:GOH524157 GYD524156:GYD524157 HHZ524156:HHZ524157 HRV524156:HRV524157 IBR524156:IBR524157 ILN524156:ILN524157 IVJ524156:IVJ524157 JFF524156:JFF524157 JPB524156:JPB524157 JYX524156:JYX524157 KIT524156:KIT524157 KSP524156:KSP524157 LCL524156:LCL524157 LMH524156:LMH524157 LWD524156:LWD524157 MFZ524156:MFZ524157 MPV524156:MPV524157 MZR524156:MZR524157 NJN524156:NJN524157 NTJ524156:NTJ524157 ODF524156:ODF524157 ONB524156:ONB524157 OWX524156:OWX524157 PGT524156:PGT524157 PQP524156:PQP524157 QAL524156:QAL524157 QKH524156:QKH524157 QUD524156:QUD524157 RDZ524156:RDZ524157 RNV524156:RNV524157 RXR524156:RXR524157 SHN524156:SHN524157 SRJ524156:SRJ524157 TBF524156:TBF524157 TLB524156:TLB524157 TUX524156:TUX524157 UET524156:UET524157 UOP524156:UOP524157 UYL524156:UYL524157 VIH524156:VIH524157 VSD524156:VSD524157 WBZ524156:WBZ524157 WLV524156:WLV524157 WVR524156:WVR524157 L589692:L589693 JF589692:JF589693 TB589692:TB589693 ACX589692:ACX589693 AMT589692:AMT589693 AWP589692:AWP589693 BGL589692:BGL589693 BQH589692:BQH589693 CAD589692:CAD589693 CJZ589692:CJZ589693 CTV589692:CTV589693 DDR589692:DDR589693 DNN589692:DNN589693 DXJ589692:DXJ589693 EHF589692:EHF589693 ERB589692:ERB589693 FAX589692:FAX589693 FKT589692:FKT589693 FUP589692:FUP589693 GEL589692:GEL589693 GOH589692:GOH589693 GYD589692:GYD589693 HHZ589692:HHZ589693 HRV589692:HRV589693 IBR589692:IBR589693 ILN589692:ILN589693 IVJ589692:IVJ589693 JFF589692:JFF589693 JPB589692:JPB589693 JYX589692:JYX589693 KIT589692:KIT589693 KSP589692:KSP589693 LCL589692:LCL589693 LMH589692:LMH589693 LWD589692:LWD589693 MFZ589692:MFZ589693 MPV589692:MPV589693 MZR589692:MZR589693 NJN589692:NJN589693 NTJ589692:NTJ589693 ODF589692:ODF589693 ONB589692:ONB589693 OWX589692:OWX589693 PGT589692:PGT589693 PQP589692:PQP589693 QAL589692:QAL589693 QKH589692:QKH589693 QUD589692:QUD589693 RDZ589692:RDZ589693 RNV589692:RNV589693 RXR589692:RXR589693 SHN589692:SHN589693 SRJ589692:SRJ589693 TBF589692:TBF589693 TLB589692:TLB589693 TUX589692:TUX589693 UET589692:UET589693 UOP589692:UOP589693 UYL589692:UYL589693 VIH589692:VIH589693 VSD589692:VSD589693 WBZ589692:WBZ589693 WLV589692:WLV589693 WVR589692:WVR589693 L655228:L655229 JF655228:JF655229 TB655228:TB655229 ACX655228:ACX655229 AMT655228:AMT655229 AWP655228:AWP655229 BGL655228:BGL655229 BQH655228:BQH655229 CAD655228:CAD655229 CJZ655228:CJZ655229 CTV655228:CTV655229 DDR655228:DDR655229 DNN655228:DNN655229 DXJ655228:DXJ655229 EHF655228:EHF655229 ERB655228:ERB655229 FAX655228:FAX655229 FKT655228:FKT655229 FUP655228:FUP655229 GEL655228:GEL655229 GOH655228:GOH655229 GYD655228:GYD655229 HHZ655228:HHZ655229 HRV655228:HRV655229 IBR655228:IBR655229 ILN655228:ILN655229 IVJ655228:IVJ655229 JFF655228:JFF655229 JPB655228:JPB655229 JYX655228:JYX655229 KIT655228:KIT655229 KSP655228:KSP655229 LCL655228:LCL655229 LMH655228:LMH655229 LWD655228:LWD655229 MFZ655228:MFZ655229 MPV655228:MPV655229 MZR655228:MZR655229 NJN655228:NJN655229 NTJ655228:NTJ655229 ODF655228:ODF655229 ONB655228:ONB655229 OWX655228:OWX655229 PGT655228:PGT655229 PQP655228:PQP655229 QAL655228:QAL655229 QKH655228:QKH655229 QUD655228:QUD655229 RDZ655228:RDZ655229 RNV655228:RNV655229 RXR655228:RXR655229 SHN655228:SHN655229 SRJ655228:SRJ655229 TBF655228:TBF655229 TLB655228:TLB655229 TUX655228:TUX655229 UET655228:UET655229 UOP655228:UOP655229 UYL655228:UYL655229 VIH655228:VIH655229 VSD655228:VSD655229 WBZ655228:WBZ655229 WLV655228:WLV655229 WVR655228:WVR655229 L720764:L720765 JF720764:JF720765 TB720764:TB720765 ACX720764:ACX720765 AMT720764:AMT720765 AWP720764:AWP720765 BGL720764:BGL720765 BQH720764:BQH720765 CAD720764:CAD720765 CJZ720764:CJZ720765 CTV720764:CTV720765 DDR720764:DDR720765 DNN720764:DNN720765 DXJ720764:DXJ720765 EHF720764:EHF720765 ERB720764:ERB720765 FAX720764:FAX720765 FKT720764:FKT720765 FUP720764:FUP720765 GEL720764:GEL720765 GOH720764:GOH720765 GYD720764:GYD720765 HHZ720764:HHZ720765 HRV720764:HRV720765 IBR720764:IBR720765 ILN720764:ILN720765 IVJ720764:IVJ720765 JFF720764:JFF720765 JPB720764:JPB720765 JYX720764:JYX720765 KIT720764:KIT720765 KSP720764:KSP720765 LCL720764:LCL720765 LMH720764:LMH720765 LWD720764:LWD720765 MFZ720764:MFZ720765 MPV720764:MPV720765 MZR720764:MZR720765 NJN720764:NJN720765 NTJ720764:NTJ720765 ODF720764:ODF720765 ONB720764:ONB720765 OWX720764:OWX720765 PGT720764:PGT720765 PQP720764:PQP720765 QAL720764:QAL720765 QKH720764:QKH720765 QUD720764:QUD720765 RDZ720764:RDZ720765 RNV720764:RNV720765 RXR720764:RXR720765 SHN720764:SHN720765 SRJ720764:SRJ720765 TBF720764:TBF720765 TLB720764:TLB720765 TUX720764:TUX720765 UET720764:UET720765 UOP720764:UOP720765 UYL720764:UYL720765 VIH720764:VIH720765 VSD720764:VSD720765 WBZ720764:WBZ720765 WLV720764:WLV720765 WVR720764:WVR720765 L786300:L786301 JF786300:JF786301 TB786300:TB786301 ACX786300:ACX786301 AMT786300:AMT786301 AWP786300:AWP786301 BGL786300:BGL786301 BQH786300:BQH786301 CAD786300:CAD786301 CJZ786300:CJZ786301 CTV786300:CTV786301 DDR786300:DDR786301 DNN786300:DNN786301 DXJ786300:DXJ786301 EHF786300:EHF786301 ERB786300:ERB786301 FAX786300:FAX786301 FKT786300:FKT786301 FUP786300:FUP786301 GEL786300:GEL786301 GOH786300:GOH786301 GYD786300:GYD786301 HHZ786300:HHZ786301 HRV786300:HRV786301 IBR786300:IBR786301 ILN786300:ILN786301 IVJ786300:IVJ786301 JFF786300:JFF786301 JPB786300:JPB786301 JYX786300:JYX786301 KIT786300:KIT786301 KSP786300:KSP786301 LCL786300:LCL786301 LMH786300:LMH786301 LWD786300:LWD786301 MFZ786300:MFZ786301 MPV786300:MPV786301 MZR786300:MZR786301 NJN786300:NJN786301 NTJ786300:NTJ786301 ODF786300:ODF786301 ONB786300:ONB786301 OWX786300:OWX786301 PGT786300:PGT786301 PQP786300:PQP786301 QAL786300:QAL786301 QKH786300:QKH786301 QUD786300:QUD786301 RDZ786300:RDZ786301 RNV786300:RNV786301 RXR786300:RXR786301 SHN786300:SHN786301 SRJ786300:SRJ786301 TBF786300:TBF786301 TLB786300:TLB786301 TUX786300:TUX786301 UET786300:UET786301 UOP786300:UOP786301 UYL786300:UYL786301 VIH786300:VIH786301 VSD786300:VSD786301 WBZ786300:WBZ786301 WLV786300:WLV786301 WVR786300:WVR786301 L851836:L851837 JF851836:JF851837 TB851836:TB851837 ACX851836:ACX851837 AMT851836:AMT851837 AWP851836:AWP851837 BGL851836:BGL851837 BQH851836:BQH851837 CAD851836:CAD851837 CJZ851836:CJZ851837 CTV851836:CTV851837 DDR851836:DDR851837 DNN851836:DNN851837 DXJ851836:DXJ851837 EHF851836:EHF851837 ERB851836:ERB851837 FAX851836:FAX851837 FKT851836:FKT851837 FUP851836:FUP851837 GEL851836:GEL851837 GOH851836:GOH851837 GYD851836:GYD851837 HHZ851836:HHZ851837 HRV851836:HRV851837 IBR851836:IBR851837 ILN851836:ILN851837 IVJ851836:IVJ851837 JFF851836:JFF851837 JPB851836:JPB851837 JYX851836:JYX851837 KIT851836:KIT851837 KSP851836:KSP851837 LCL851836:LCL851837 LMH851836:LMH851837 LWD851836:LWD851837 MFZ851836:MFZ851837 MPV851836:MPV851837 MZR851836:MZR851837 NJN851836:NJN851837 NTJ851836:NTJ851837 ODF851836:ODF851837 ONB851836:ONB851837 OWX851836:OWX851837 PGT851836:PGT851837 PQP851836:PQP851837 QAL851836:QAL851837 QKH851836:QKH851837 QUD851836:QUD851837 RDZ851836:RDZ851837 RNV851836:RNV851837 RXR851836:RXR851837 SHN851836:SHN851837 SRJ851836:SRJ851837 TBF851836:TBF851837 TLB851836:TLB851837 TUX851836:TUX851837 UET851836:UET851837 UOP851836:UOP851837 UYL851836:UYL851837 VIH851836:VIH851837 VSD851836:VSD851837 WBZ851836:WBZ851837 WLV851836:WLV851837 WVR851836:WVR851837 L917372:L917373 JF917372:JF917373 TB917372:TB917373 ACX917372:ACX917373 AMT917372:AMT917373 AWP917372:AWP917373 BGL917372:BGL917373 BQH917372:BQH917373 CAD917372:CAD917373 CJZ917372:CJZ917373 CTV917372:CTV917373 DDR917372:DDR917373 DNN917372:DNN917373 DXJ917372:DXJ917373 EHF917372:EHF917373 ERB917372:ERB917373 FAX917372:FAX917373 FKT917372:FKT917373 FUP917372:FUP917373 GEL917372:GEL917373 GOH917372:GOH917373 GYD917372:GYD917373 HHZ917372:HHZ917373 HRV917372:HRV917373 IBR917372:IBR917373 ILN917372:ILN917373 IVJ917372:IVJ917373 JFF917372:JFF917373 JPB917372:JPB917373 JYX917372:JYX917373 KIT917372:KIT917373 KSP917372:KSP917373 LCL917372:LCL917373 LMH917372:LMH917373 LWD917372:LWD917373 MFZ917372:MFZ917373 MPV917372:MPV917373 MZR917372:MZR917373 NJN917372:NJN917373 NTJ917372:NTJ917373 ODF917372:ODF917373 ONB917372:ONB917373 OWX917372:OWX917373 PGT917372:PGT917373 PQP917372:PQP917373 QAL917372:QAL917373 QKH917372:QKH917373 QUD917372:QUD917373 RDZ917372:RDZ917373 RNV917372:RNV917373 RXR917372:RXR917373 SHN917372:SHN917373 SRJ917372:SRJ917373 TBF917372:TBF917373 TLB917372:TLB917373 TUX917372:TUX917373 UET917372:UET917373 UOP917372:UOP917373 UYL917372:UYL917373 VIH917372:VIH917373 VSD917372:VSD917373 WBZ917372:WBZ917373 WLV917372:WLV917373 WVR917372:WVR917373 L982908:L982909 JF982908:JF982909 TB982908:TB982909 ACX982908:ACX982909 AMT982908:AMT982909 AWP982908:AWP982909 BGL982908:BGL982909 BQH982908:BQH982909 CAD982908:CAD982909 CJZ982908:CJZ982909 CTV982908:CTV982909 DDR982908:DDR982909 DNN982908:DNN982909 DXJ982908:DXJ982909 EHF982908:EHF982909 ERB982908:ERB982909 FAX982908:FAX982909 FKT982908:FKT982909 FUP982908:FUP982909 GEL982908:GEL982909 GOH982908:GOH982909 GYD982908:GYD982909 HHZ982908:HHZ982909 HRV982908:HRV982909 IBR982908:IBR982909 ILN982908:ILN982909 IVJ982908:IVJ982909 JFF982908:JFF982909 JPB982908:JPB982909 JYX982908:JYX982909 KIT982908:KIT982909 KSP982908:KSP982909 LCL982908:LCL982909 LMH982908:LMH982909 LWD982908:LWD982909 MFZ982908:MFZ982909 MPV982908:MPV982909 MZR982908:MZR982909 NJN982908:NJN982909 NTJ982908:NTJ982909 ODF982908:ODF982909 ONB982908:ONB982909 OWX982908:OWX982909 PGT982908:PGT982909 PQP982908:PQP982909 QAL982908:QAL982909 QKH982908:QKH982909 QUD982908:QUD982909 RDZ982908:RDZ982909 RNV982908:RNV982909 RXR982908:RXR982909 SHN982908:SHN982909 SRJ982908:SRJ982909 TBF982908:TBF982909 TLB982908:TLB982909 TUX982908:TUX982909 UET982908:UET982909 UOP982908:UOP982909 UYL982908:UYL982909 VIH982908:VIH982909 VSD982908:VSD982909 WBZ982908:WBZ982909 WLV982908:WLV982909 WVR982908:WVR982909 J65409:L65428 JE65409:JF65428 TA65409:TB65428 ACW65409:ACX65428 AMS65409:AMT65428 AWO65409:AWP65428 BGK65409:BGL65428 BQG65409:BQH65428 CAC65409:CAD65428 CJY65409:CJZ65428 CTU65409:CTV65428 DDQ65409:DDR65428 DNM65409:DNN65428 DXI65409:DXJ65428 EHE65409:EHF65428 ERA65409:ERB65428 FAW65409:FAX65428 FKS65409:FKT65428 FUO65409:FUP65428 GEK65409:GEL65428 GOG65409:GOH65428 GYC65409:GYD65428 HHY65409:HHZ65428 HRU65409:HRV65428 IBQ65409:IBR65428 ILM65409:ILN65428 IVI65409:IVJ65428 JFE65409:JFF65428 JPA65409:JPB65428 JYW65409:JYX65428 KIS65409:KIT65428 KSO65409:KSP65428 LCK65409:LCL65428 LMG65409:LMH65428 LWC65409:LWD65428 MFY65409:MFZ65428 MPU65409:MPV65428 MZQ65409:MZR65428 NJM65409:NJN65428 NTI65409:NTJ65428 ODE65409:ODF65428 ONA65409:ONB65428 OWW65409:OWX65428 PGS65409:PGT65428 PQO65409:PQP65428 QAK65409:QAL65428 QKG65409:QKH65428 QUC65409:QUD65428 RDY65409:RDZ65428 RNU65409:RNV65428 RXQ65409:RXR65428 SHM65409:SHN65428 SRI65409:SRJ65428 TBE65409:TBF65428 TLA65409:TLB65428 TUW65409:TUX65428 UES65409:UET65428 UOO65409:UOP65428 UYK65409:UYL65428 VIG65409:VIH65428 VSC65409:VSD65428 WBY65409:WBZ65428 WLU65409:WLV65428 WVQ65409:WVR65428 J130945:L130964 JE130945:JF130964 TA130945:TB130964 ACW130945:ACX130964 AMS130945:AMT130964 AWO130945:AWP130964 BGK130945:BGL130964 BQG130945:BQH130964 CAC130945:CAD130964 CJY130945:CJZ130964 CTU130945:CTV130964 DDQ130945:DDR130964 DNM130945:DNN130964 DXI130945:DXJ130964 EHE130945:EHF130964 ERA130945:ERB130964 FAW130945:FAX130964 FKS130945:FKT130964 FUO130945:FUP130964 GEK130945:GEL130964 GOG130945:GOH130964 GYC130945:GYD130964 HHY130945:HHZ130964 HRU130945:HRV130964 IBQ130945:IBR130964 ILM130945:ILN130964 IVI130945:IVJ130964 JFE130945:JFF130964 JPA130945:JPB130964 JYW130945:JYX130964 KIS130945:KIT130964 KSO130945:KSP130964 LCK130945:LCL130964 LMG130945:LMH130964 LWC130945:LWD130964 MFY130945:MFZ130964 MPU130945:MPV130964 MZQ130945:MZR130964 NJM130945:NJN130964 NTI130945:NTJ130964 ODE130945:ODF130964 ONA130945:ONB130964 OWW130945:OWX130964 PGS130945:PGT130964 PQO130945:PQP130964 QAK130945:QAL130964 QKG130945:QKH130964 QUC130945:QUD130964 RDY130945:RDZ130964 RNU130945:RNV130964 RXQ130945:RXR130964 SHM130945:SHN130964 SRI130945:SRJ130964 TBE130945:TBF130964 TLA130945:TLB130964 TUW130945:TUX130964 UES130945:UET130964 UOO130945:UOP130964 UYK130945:UYL130964 VIG130945:VIH130964 VSC130945:VSD130964 WBY130945:WBZ130964 WLU130945:WLV130964 WVQ130945:WVR130964 J196481:L196500 JE196481:JF196500 TA196481:TB196500 ACW196481:ACX196500 AMS196481:AMT196500 AWO196481:AWP196500 BGK196481:BGL196500 BQG196481:BQH196500 CAC196481:CAD196500 CJY196481:CJZ196500 CTU196481:CTV196500 DDQ196481:DDR196500 DNM196481:DNN196500 DXI196481:DXJ196500 EHE196481:EHF196500 ERA196481:ERB196500 FAW196481:FAX196500 FKS196481:FKT196500 FUO196481:FUP196500 GEK196481:GEL196500 GOG196481:GOH196500 GYC196481:GYD196500 HHY196481:HHZ196500 HRU196481:HRV196500 IBQ196481:IBR196500 ILM196481:ILN196500 IVI196481:IVJ196500 JFE196481:JFF196500 JPA196481:JPB196500 JYW196481:JYX196500 KIS196481:KIT196500 KSO196481:KSP196500 LCK196481:LCL196500 LMG196481:LMH196500 LWC196481:LWD196500 MFY196481:MFZ196500 MPU196481:MPV196500 MZQ196481:MZR196500 NJM196481:NJN196500 NTI196481:NTJ196500 ODE196481:ODF196500 ONA196481:ONB196500 OWW196481:OWX196500 PGS196481:PGT196500 PQO196481:PQP196500 QAK196481:QAL196500 QKG196481:QKH196500 QUC196481:QUD196500 RDY196481:RDZ196500 RNU196481:RNV196500 RXQ196481:RXR196500 SHM196481:SHN196500 SRI196481:SRJ196500 TBE196481:TBF196500 TLA196481:TLB196500 TUW196481:TUX196500 UES196481:UET196500 UOO196481:UOP196500 UYK196481:UYL196500 VIG196481:VIH196500 VSC196481:VSD196500 WBY196481:WBZ196500 WLU196481:WLV196500 WVQ196481:WVR196500 J262017:L262036 JE262017:JF262036 TA262017:TB262036 ACW262017:ACX262036 AMS262017:AMT262036 AWO262017:AWP262036 BGK262017:BGL262036 BQG262017:BQH262036 CAC262017:CAD262036 CJY262017:CJZ262036 CTU262017:CTV262036 DDQ262017:DDR262036 DNM262017:DNN262036 DXI262017:DXJ262036 EHE262017:EHF262036 ERA262017:ERB262036 FAW262017:FAX262036 FKS262017:FKT262036 FUO262017:FUP262036 GEK262017:GEL262036 GOG262017:GOH262036 GYC262017:GYD262036 HHY262017:HHZ262036 HRU262017:HRV262036 IBQ262017:IBR262036 ILM262017:ILN262036 IVI262017:IVJ262036 JFE262017:JFF262036 JPA262017:JPB262036 JYW262017:JYX262036 KIS262017:KIT262036 KSO262017:KSP262036 LCK262017:LCL262036 LMG262017:LMH262036 LWC262017:LWD262036 MFY262017:MFZ262036 MPU262017:MPV262036 MZQ262017:MZR262036 NJM262017:NJN262036 NTI262017:NTJ262036 ODE262017:ODF262036 ONA262017:ONB262036 OWW262017:OWX262036 PGS262017:PGT262036 PQO262017:PQP262036 QAK262017:QAL262036 QKG262017:QKH262036 QUC262017:QUD262036 RDY262017:RDZ262036 RNU262017:RNV262036 RXQ262017:RXR262036 SHM262017:SHN262036 SRI262017:SRJ262036 TBE262017:TBF262036 TLA262017:TLB262036 TUW262017:TUX262036 UES262017:UET262036 UOO262017:UOP262036 UYK262017:UYL262036 VIG262017:VIH262036 VSC262017:VSD262036 WBY262017:WBZ262036 WLU262017:WLV262036 WVQ262017:WVR262036 J327553:L327572 JE327553:JF327572 TA327553:TB327572 ACW327553:ACX327572 AMS327553:AMT327572 AWO327553:AWP327572 BGK327553:BGL327572 BQG327553:BQH327572 CAC327553:CAD327572 CJY327553:CJZ327572 CTU327553:CTV327572 DDQ327553:DDR327572 DNM327553:DNN327572 DXI327553:DXJ327572 EHE327553:EHF327572 ERA327553:ERB327572 FAW327553:FAX327572 FKS327553:FKT327572 FUO327553:FUP327572 GEK327553:GEL327572 GOG327553:GOH327572 GYC327553:GYD327572 HHY327553:HHZ327572 HRU327553:HRV327572 IBQ327553:IBR327572 ILM327553:ILN327572 IVI327553:IVJ327572 JFE327553:JFF327572 JPA327553:JPB327572 JYW327553:JYX327572 KIS327553:KIT327572 KSO327553:KSP327572 LCK327553:LCL327572 LMG327553:LMH327572 LWC327553:LWD327572 MFY327553:MFZ327572 MPU327553:MPV327572 MZQ327553:MZR327572 NJM327553:NJN327572 NTI327553:NTJ327572 ODE327553:ODF327572 ONA327553:ONB327572 OWW327553:OWX327572 PGS327553:PGT327572 PQO327553:PQP327572 QAK327553:QAL327572 QKG327553:QKH327572 QUC327553:QUD327572 RDY327553:RDZ327572 RNU327553:RNV327572 RXQ327553:RXR327572 SHM327553:SHN327572 SRI327553:SRJ327572 TBE327553:TBF327572 TLA327553:TLB327572 TUW327553:TUX327572 UES327553:UET327572 UOO327553:UOP327572 UYK327553:UYL327572 VIG327553:VIH327572 VSC327553:VSD327572 WBY327553:WBZ327572 WLU327553:WLV327572 WVQ327553:WVR327572 J393089:L393108 JE393089:JF393108 TA393089:TB393108 ACW393089:ACX393108 AMS393089:AMT393108 AWO393089:AWP393108 BGK393089:BGL393108 BQG393089:BQH393108 CAC393089:CAD393108 CJY393089:CJZ393108 CTU393089:CTV393108 DDQ393089:DDR393108 DNM393089:DNN393108 DXI393089:DXJ393108 EHE393089:EHF393108 ERA393089:ERB393108 FAW393089:FAX393108 FKS393089:FKT393108 FUO393089:FUP393108 GEK393089:GEL393108 GOG393089:GOH393108 GYC393089:GYD393108 HHY393089:HHZ393108 HRU393089:HRV393108 IBQ393089:IBR393108 ILM393089:ILN393108 IVI393089:IVJ393108 JFE393089:JFF393108 JPA393089:JPB393108 JYW393089:JYX393108 KIS393089:KIT393108 KSO393089:KSP393108 LCK393089:LCL393108 LMG393089:LMH393108 LWC393089:LWD393108 MFY393089:MFZ393108 MPU393089:MPV393108 MZQ393089:MZR393108 NJM393089:NJN393108 NTI393089:NTJ393108 ODE393089:ODF393108 ONA393089:ONB393108 OWW393089:OWX393108 PGS393089:PGT393108 PQO393089:PQP393108 QAK393089:QAL393108 QKG393089:QKH393108 QUC393089:QUD393108 RDY393089:RDZ393108 RNU393089:RNV393108 RXQ393089:RXR393108 SHM393089:SHN393108 SRI393089:SRJ393108 TBE393089:TBF393108 TLA393089:TLB393108 TUW393089:TUX393108 UES393089:UET393108 UOO393089:UOP393108 UYK393089:UYL393108 VIG393089:VIH393108 VSC393089:VSD393108 WBY393089:WBZ393108 WLU393089:WLV393108 WVQ393089:WVR393108 J458625:L458644 JE458625:JF458644 TA458625:TB458644 ACW458625:ACX458644 AMS458625:AMT458644 AWO458625:AWP458644 BGK458625:BGL458644 BQG458625:BQH458644 CAC458625:CAD458644 CJY458625:CJZ458644 CTU458625:CTV458644 DDQ458625:DDR458644 DNM458625:DNN458644 DXI458625:DXJ458644 EHE458625:EHF458644 ERA458625:ERB458644 FAW458625:FAX458644 FKS458625:FKT458644 FUO458625:FUP458644 GEK458625:GEL458644 GOG458625:GOH458644 GYC458625:GYD458644 HHY458625:HHZ458644 HRU458625:HRV458644 IBQ458625:IBR458644 ILM458625:ILN458644 IVI458625:IVJ458644 JFE458625:JFF458644 JPA458625:JPB458644 JYW458625:JYX458644 KIS458625:KIT458644 KSO458625:KSP458644 LCK458625:LCL458644 LMG458625:LMH458644 LWC458625:LWD458644 MFY458625:MFZ458644 MPU458625:MPV458644 MZQ458625:MZR458644 NJM458625:NJN458644 NTI458625:NTJ458644 ODE458625:ODF458644 ONA458625:ONB458644 OWW458625:OWX458644 PGS458625:PGT458644 PQO458625:PQP458644 QAK458625:QAL458644 QKG458625:QKH458644 QUC458625:QUD458644 RDY458625:RDZ458644 RNU458625:RNV458644 RXQ458625:RXR458644 SHM458625:SHN458644 SRI458625:SRJ458644 TBE458625:TBF458644 TLA458625:TLB458644 TUW458625:TUX458644 UES458625:UET458644 UOO458625:UOP458644 UYK458625:UYL458644 VIG458625:VIH458644 VSC458625:VSD458644 WBY458625:WBZ458644 WLU458625:WLV458644 WVQ458625:WVR458644 J524161:L524180 JE524161:JF524180 TA524161:TB524180 ACW524161:ACX524180 AMS524161:AMT524180 AWO524161:AWP524180 BGK524161:BGL524180 BQG524161:BQH524180 CAC524161:CAD524180 CJY524161:CJZ524180 CTU524161:CTV524180 DDQ524161:DDR524180 DNM524161:DNN524180 DXI524161:DXJ524180 EHE524161:EHF524180 ERA524161:ERB524180 FAW524161:FAX524180 FKS524161:FKT524180 FUO524161:FUP524180 GEK524161:GEL524180 GOG524161:GOH524180 GYC524161:GYD524180 HHY524161:HHZ524180 HRU524161:HRV524180 IBQ524161:IBR524180 ILM524161:ILN524180 IVI524161:IVJ524180 JFE524161:JFF524180 JPA524161:JPB524180 JYW524161:JYX524180 KIS524161:KIT524180 KSO524161:KSP524180 LCK524161:LCL524180 LMG524161:LMH524180 LWC524161:LWD524180 MFY524161:MFZ524180 MPU524161:MPV524180 MZQ524161:MZR524180 NJM524161:NJN524180 NTI524161:NTJ524180 ODE524161:ODF524180 ONA524161:ONB524180 OWW524161:OWX524180 PGS524161:PGT524180 PQO524161:PQP524180 QAK524161:QAL524180 QKG524161:QKH524180 QUC524161:QUD524180 RDY524161:RDZ524180 RNU524161:RNV524180 RXQ524161:RXR524180 SHM524161:SHN524180 SRI524161:SRJ524180 TBE524161:TBF524180 TLA524161:TLB524180 TUW524161:TUX524180 UES524161:UET524180 UOO524161:UOP524180 UYK524161:UYL524180 VIG524161:VIH524180 VSC524161:VSD524180 WBY524161:WBZ524180 WLU524161:WLV524180 WVQ524161:WVR524180 J589697:L589716 JE589697:JF589716 TA589697:TB589716 ACW589697:ACX589716 AMS589697:AMT589716 AWO589697:AWP589716 BGK589697:BGL589716 BQG589697:BQH589716 CAC589697:CAD589716 CJY589697:CJZ589716 CTU589697:CTV589716 DDQ589697:DDR589716 DNM589697:DNN589716 DXI589697:DXJ589716 EHE589697:EHF589716 ERA589697:ERB589716 FAW589697:FAX589716 FKS589697:FKT589716 FUO589697:FUP589716 GEK589697:GEL589716 GOG589697:GOH589716 GYC589697:GYD589716 HHY589697:HHZ589716 HRU589697:HRV589716 IBQ589697:IBR589716 ILM589697:ILN589716 IVI589697:IVJ589716 JFE589697:JFF589716 JPA589697:JPB589716 JYW589697:JYX589716 KIS589697:KIT589716 KSO589697:KSP589716 LCK589697:LCL589716 LMG589697:LMH589716 LWC589697:LWD589716 MFY589697:MFZ589716 MPU589697:MPV589716 MZQ589697:MZR589716 NJM589697:NJN589716 NTI589697:NTJ589716 ODE589697:ODF589716 ONA589697:ONB589716 OWW589697:OWX589716 PGS589697:PGT589716 PQO589697:PQP589716 QAK589697:QAL589716 QKG589697:QKH589716 QUC589697:QUD589716 RDY589697:RDZ589716 RNU589697:RNV589716 RXQ589697:RXR589716 SHM589697:SHN589716 SRI589697:SRJ589716 TBE589697:TBF589716 TLA589697:TLB589716 TUW589697:TUX589716 UES589697:UET589716 UOO589697:UOP589716 UYK589697:UYL589716 VIG589697:VIH589716 VSC589697:VSD589716 WBY589697:WBZ589716 WLU589697:WLV589716 WVQ589697:WVR589716 J655233:L655252 JE655233:JF655252 TA655233:TB655252 ACW655233:ACX655252 AMS655233:AMT655252 AWO655233:AWP655252 BGK655233:BGL655252 BQG655233:BQH655252 CAC655233:CAD655252 CJY655233:CJZ655252 CTU655233:CTV655252 DDQ655233:DDR655252 DNM655233:DNN655252 DXI655233:DXJ655252 EHE655233:EHF655252 ERA655233:ERB655252 FAW655233:FAX655252 FKS655233:FKT655252 FUO655233:FUP655252 GEK655233:GEL655252 GOG655233:GOH655252 GYC655233:GYD655252 HHY655233:HHZ655252 HRU655233:HRV655252 IBQ655233:IBR655252 ILM655233:ILN655252 IVI655233:IVJ655252 JFE655233:JFF655252 JPA655233:JPB655252 JYW655233:JYX655252 KIS655233:KIT655252 KSO655233:KSP655252 LCK655233:LCL655252 LMG655233:LMH655252 LWC655233:LWD655252 MFY655233:MFZ655252 MPU655233:MPV655252 MZQ655233:MZR655252 NJM655233:NJN655252 NTI655233:NTJ655252 ODE655233:ODF655252 ONA655233:ONB655252 OWW655233:OWX655252 PGS655233:PGT655252 PQO655233:PQP655252 QAK655233:QAL655252 QKG655233:QKH655252 QUC655233:QUD655252 RDY655233:RDZ655252 RNU655233:RNV655252 RXQ655233:RXR655252 SHM655233:SHN655252 SRI655233:SRJ655252 TBE655233:TBF655252 TLA655233:TLB655252 TUW655233:TUX655252 UES655233:UET655252 UOO655233:UOP655252 UYK655233:UYL655252 VIG655233:VIH655252 VSC655233:VSD655252 WBY655233:WBZ655252 WLU655233:WLV655252 WVQ655233:WVR655252 J720769:L720788 JE720769:JF720788 TA720769:TB720788 ACW720769:ACX720788 AMS720769:AMT720788 AWO720769:AWP720788 BGK720769:BGL720788 BQG720769:BQH720788 CAC720769:CAD720788 CJY720769:CJZ720788 CTU720769:CTV720788 DDQ720769:DDR720788 DNM720769:DNN720788 DXI720769:DXJ720788 EHE720769:EHF720788 ERA720769:ERB720788 FAW720769:FAX720788 FKS720769:FKT720788 FUO720769:FUP720788 GEK720769:GEL720788 GOG720769:GOH720788 GYC720769:GYD720788 HHY720769:HHZ720788 HRU720769:HRV720788 IBQ720769:IBR720788 ILM720769:ILN720788 IVI720769:IVJ720788 JFE720769:JFF720788 JPA720769:JPB720788 JYW720769:JYX720788 KIS720769:KIT720788 KSO720769:KSP720788 LCK720769:LCL720788 LMG720769:LMH720788 LWC720769:LWD720788 MFY720769:MFZ720788 MPU720769:MPV720788 MZQ720769:MZR720788 NJM720769:NJN720788 NTI720769:NTJ720788 ODE720769:ODF720788 ONA720769:ONB720788 OWW720769:OWX720788 PGS720769:PGT720788 PQO720769:PQP720788 QAK720769:QAL720788 QKG720769:QKH720788 QUC720769:QUD720788 RDY720769:RDZ720788 RNU720769:RNV720788 RXQ720769:RXR720788 SHM720769:SHN720788 SRI720769:SRJ720788 TBE720769:TBF720788 TLA720769:TLB720788 TUW720769:TUX720788 UES720769:UET720788 UOO720769:UOP720788 UYK720769:UYL720788 VIG720769:VIH720788 VSC720769:VSD720788 WBY720769:WBZ720788 WLU720769:WLV720788 WVQ720769:WVR720788 J786305:L786324 JE786305:JF786324 TA786305:TB786324 ACW786305:ACX786324 AMS786305:AMT786324 AWO786305:AWP786324 BGK786305:BGL786324 BQG786305:BQH786324 CAC786305:CAD786324 CJY786305:CJZ786324 CTU786305:CTV786324 DDQ786305:DDR786324 DNM786305:DNN786324 DXI786305:DXJ786324 EHE786305:EHF786324 ERA786305:ERB786324 FAW786305:FAX786324 FKS786305:FKT786324 FUO786305:FUP786324 GEK786305:GEL786324 GOG786305:GOH786324 GYC786305:GYD786324 HHY786305:HHZ786324 HRU786305:HRV786324 IBQ786305:IBR786324 ILM786305:ILN786324 IVI786305:IVJ786324 JFE786305:JFF786324 JPA786305:JPB786324 JYW786305:JYX786324 KIS786305:KIT786324 KSO786305:KSP786324 LCK786305:LCL786324 LMG786305:LMH786324 LWC786305:LWD786324 MFY786305:MFZ786324 MPU786305:MPV786324 MZQ786305:MZR786324 NJM786305:NJN786324 NTI786305:NTJ786324 ODE786305:ODF786324 ONA786305:ONB786324 OWW786305:OWX786324 PGS786305:PGT786324 PQO786305:PQP786324 QAK786305:QAL786324 QKG786305:QKH786324 QUC786305:QUD786324 RDY786305:RDZ786324 RNU786305:RNV786324 RXQ786305:RXR786324 SHM786305:SHN786324 SRI786305:SRJ786324 TBE786305:TBF786324 TLA786305:TLB786324 TUW786305:TUX786324 UES786305:UET786324 UOO786305:UOP786324 UYK786305:UYL786324 VIG786305:VIH786324 VSC786305:VSD786324 WBY786305:WBZ786324 WLU786305:WLV786324 WVQ786305:WVR786324 J851841:L851860 JE851841:JF851860 TA851841:TB851860 ACW851841:ACX851860 AMS851841:AMT851860 AWO851841:AWP851860 BGK851841:BGL851860 BQG851841:BQH851860 CAC851841:CAD851860 CJY851841:CJZ851860 CTU851841:CTV851860 DDQ851841:DDR851860 DNM851841:DNN851860 DXI851841:DXJ851860 EHE851841:EHF851860 ERA851841:ERB851860 FAW851841:FAX851860 FKS851841:FKT851860 FUO851841:FUP851860 GEK851841:GEL851860 GOG851841:GOH851860 GYC851841:GYD851860 HHY851841:HHZ851860 HRU851841:HRV851860 IBQ851841:IBR851860 ILM851841:ILN851860 IVI851841:IVJ851860 JFE851841:JFF851860 JPA851841:JPB851860 JYW851841:JYX851860 KIS851841:KIT851860 KSO851841:KSP851860 LCK851841:LCL851860 LMG851841:LMH851860 LWC851841:LWD851860 MFY851841:MFZ851860 MPU851841:MPV851860 MZQ851841:MZR851860 NJM851841:NJN851860 NTI851841:NTJ851860 ODE851841:ODF851860 ONA851841:ONB851860 OWW851841:OWX851860 PGS851841:PGT851860 PQO851841:PQP851860 QAK851841:QAL851860 QKG851841:QKH851860 QUC851841:QUD851860 RDY851841:RDZ851860 RNU851841:RNV851860 RXQ851841:RXR851860 SHM851841:SHN851860 SRI851841:SRJ851860 TBE851841:TBF851860 TLA851841:TLB851860 TUW851841:TUX851860 UES851841:UET851860 UOO851841:UOP851860 UYK851841:UYL851860 VIG851841:VIH851860 VSC851841:VSD851860 WBY851841:WBZ851860 WLU851841:WLV851860 WVQ851841:WVR851860 J917377:L917396 JE917377:JF917396 TA917377:TB917396 ACW917377:ACX917396 AMS917377:AMT917396 AWO917377:AWP917396 BGK917377:BGL917396 BQG917377:BQH917396 CAC917377:CAD917396 CJY917377:CJZ917396 CTU917377:CTV917396 DDQ917377:DDR917396 DNM917377:DNN917396 DXI917377:DXJ917396 EHE917377:EHF917396 ERA917377:ERB917396 FAW917377:FAX917396 FKS917377:FKT917396 FUO917377:FUP917396 GEK917377:GEL917396 GOG917377:GOH917396 GYC917377:GYD917396 HHY917377:HHZ917396 HRU917377:HRV917396 IBQ917377:IBR917396 ILM917377:ILN917396 IVI917377:IVJ917396 JFE917377:JFF917396 JPA917377:JPB917396 JYW917377:JYX917396 KIS917377:KIT917396 KSO917377:KSP917396 LCK917377:LCL917396 LMG917377:LMH917396 LWC917377:LWD917396 MFY917377:MFZ917396 MPU917377:MPV917396 MZQ917377:MZR917396 NJM917377:NJN917396 NTI917377:NTJ917396 ODE917377:ODF917396 ONA917377:ONB917396 OWW917377:OWX917396 PGS917377:PGT917396 PQO917377:PQP917396 QAK917377:QAL917396 QKG917377:QKH917396 QUC917377:QUD917396 RDY917377:RDZ917396 RNU917377:RNV917396 RXQ917377:RXR917396 SHM917377:SHN917396 SRI917377:SRJ917396 TBE917377:TBF917396 TLA917377:TLB917396 TUW917377:TUX917396 UES917377:UET917396 UOO917377:UOP917396 UYK917377:UYL917396 VIG917377:VIH917396 VSC917377:VSD917396 WBY917377:WBZ917396 WLU917377:WLV917396 WVQ917377:WVR917396 J982913:L982932 JE982913:JF982932 TA982913:TB982932 ACW982913:ACX982932 AMS982913:AMT982932 AWO982913:AWP982932 BGK982913:BGL982932 BQG982913:BQH982932 CAC982913:CAD982932 CJY982913:CJZ982932 CTU982913:CTV982932 DDQ982913:DDR982932 DNM982913:DNN982932 DXI982913:DXJ982932 EHE982913:EHF982932 ERA982913:ERB982932 FAW982913:FAX982932 FKS982913:FKT982932 FUO982913:FUP982932 GEK982913:GEL982932 GOG982913:GOH982932 GYC982913:GYD982932 HHY982913:HHZ982932 HRU982913:HRV982932 IBQ982913:IBR982932 ILM982913:ILN982932 IVI982913:IVJ982932 JFE982913:JFF982932 JPA982913:JPB982932 JYW982913:JYX982932 KIS982913:KIT982932 KSO982913:KSP982932 LCK982913:LCL982932 LMG982913:LMH982932 LWC982913:LWD982932 MFY982913:MFZ982932 MPU982913:MPV982932 MZQ982913:MZR982932 NJM982913:NJN982932 NTI982913:NTJ982932 ODE982913:ODF982932 ONA982913:ONB982932 OWW982913:OWX982932 PGS982913:PGT982932 PQO982913:PQP982932 QAK982913:QAL982932 QKG982913:QKH982932 QUC982913:QUD982932 RDY982913:RDZ982932 RNU982913:RNV982932 RXQ982913:RXR982932 SHM982913:SHN982932 SRI982913:SRJ982932 TBE982913:TBF982932 TLA982913:TLB982932 TUW982913:TUX982932 UES982913:UET982932 UOO982913:UOP982932 UYK982913:UYL982932 VIG982913:VIH982932 VSC982913:VSD982932 WBY982913:WBZ982932 WLU982913:WLV982932 WVQ982913:WVR982932 J65394:L65394 JE65394:JF65394 TA65394:TB65394 ACW65394:ACX65394 AMS65394:AMT65394 AWO65394:AWP65394 BGK65394:BGL65394 BQG65394:BQH65394 CAC65394:CAD65394 CJY65394:CJZ65394 CTU65394:CTV65394 DDQ65394:DDR65394 DNM65394:DNN65394 DXI65394:DXJ65394 EHE65394:EHF65394 ERA65394:ERB65394 FAW65394:FAX65394 FKS65394:FKT65394 FUO65394:FUP65394 GEK65394:GEL65394 GOG65394:GOH65394 GYC65394:GYD65394 HHY65394:HHZ65394 HRU65394:HRV65394 IBQ65394:IBR65394 ILM65394:ILN65394 IVI65394:IVJ65394 JFE65394:JFF65394 JPA65394:JPB65394 JYW65394:JYX65394 KIS65394:KIT65394 KSO65394:KSP65394 LCK65394:LCL65394 LMG65394:LMH65394 LWC65394:LWD65394 MFY65394:MFZ65394 MPU65394:MPV65394 MZQ65394:MZR65394 NJM65394:NJN65394 NTI65394:NTJ65394 ODE65394:ODF65394 ONA65394:ONB65394 OWW65394:OWX65394 PGS65394:PGT65394 PQO65394:PQP65394 QAK65394:QAL65394 QKG65394:QKH65394 QUC65394:QUD65394 RDY65394:RDZ65394 RNU65394:RNV65394 RXQ65394:RXR65394 SHM65394:SHN65394 SRI65394:SRJ65394 TBE65394:TBF65394 TLA65394:TLB65394 TUW65394:TUX65394 UES65394:UET65394 UOO65394:UOP65394 UYK65394:UYL65394 VIG65394:VIH65394 VSC65394:VSD65394 WBY65394:WBZ65394 WLU65394:WLV65394 WVQ65394:WVR65394 J130930:L130930 JE130930:JF130930 TA130930:TB130930 ACW130930:ACX130930 AMS130930:AMT130930 AWO130930:AWP130930 BGK130930:BGL130930 BQG130930:BQH130930 CAC130930:CAD130930 CJY130930:CJZ130930 CTU130930:CTV130930 DDQ130930:DDR130930 DNM130930:DNN130930 DXI130930:DXJ130930 EHE130930:EHF130930 ERA130930:ERB130930 FAW130930:FAX130930 FKS130930:FKT130930 FUO130930:FUP130930 GEK130930:GEL130930 GOG130930:GOH130930 GYC130930:GYD130930 HHY130930:HHZ130930 HRU130930:HRV130930 IBQ130930:IBR130930 ILM130930:ILN130930 IVI130930:IVJ130930 JFE130930:JFF130930 JPA130930:JPB130930 JYW130930:JYX130930 KIS130930:KIT130930 KSO130930:KSP130930 LCK130930:LCL130930 LMG130930:LMH130930 LWC130930:LWD130930 MFY130930:MFZ130930 MPU130930:MPV130930 MZQ130930:MZR130930 NJM130930:NJN130930 NTI130930:NTJ130930 ODE130930:ODF130930 ONA130930:ONB130930 OWW130930:OWX130930 PGS130930:PGT130930 PQO130930:PQP130930 QAK130930:QAL130930 QKG130930:QKH130930 QUC130930:QUD130930 RDY130930:RDZ130930 RNU130930:RNV130930 RXQ130930:RXR130930 SHM130930:SHN130930 SRI130930:SRJ130930 TBE130930:TBF130930 TLA130930:TLB130930 TUW130930:TUX130930 UES130930:UET130930 UOO130930:UOP130930 UYK130930:UYL130930 VIG130930:VIH130930 VSC130930:VSD130930 WBY130930:WBZ130930 WLU130930:WLV130930 WVQ130930:WVR130930 J196466:L196466 JE196466:JF196466 TA196466:TB196466 ACW196466:ACX196466 AMS196466:AMT196466 AWO196466:AWP196466 BGK196466:BGL196466 BQG196466:BQH196466 CAC196466:CAD196466 CJY196466:CJZ196466 CTU196466:CTV196466 DDQ196466:DDR196466 DNM196466:DNN196466 DXI196466:DXJ196466 EHE196466:EHF196466 ERA196466:ERB196466 FAW196466:FAX196466 FKS196466:FKT196466 FUO196466:FUP196466 GEK196466:GEL196466 GOG196466:GOH196466 GYC196466:GYD196466 HHY196466:HHZ196466 HRU196466:HRV196466 IBQ196466:IBR196466 ILM196466:ILN196466 IVI196466:IVJ196466 JFE196466:JFF196466 JPA196466:JPB196466 JYW196466:JYX196466 KIS196466:KIT196466 KSO196466:KSP196466 LCK196466:LCL196466 LMG196466:LMH196466 LWC196466:LWD196466 MFY196466:MFZ196466 MPU196466:MPV196466 MZQ196466:MZR196466 NJM196466:NJN196466 NTI196466:NTJ196466 ODE196466:ODF196466 ONA196466:ONB196466 OWW196466:OWX196466 PGS196466:PGT196466 PQO196466:PQP196466 QAK196466:QAL196466 QKG196466:QKH196466 QUC196466:QUD196466 RDY196466:RDZ196466 RNU196466:RNV196466 RXQ196466:RXR196466 SHM196466:SHN196466 SRI196466:SRJ196466 TBE196466:TBF196466 TLA196466:TLB196466 TUW196466:TUX196466 UES196466:UET196466 UOO196466:UOP196466 UYK196466:UYL196466 VIG196466:VIH196466 VSC196466:VSD196466 WBY196466:WBZ196466 WLU196466:WLV196466 WVQ196466:WVR196466 J262002:L262002 JE262002:JF262002 TA262002:TB262002 ACW262002:ACX262002 AMS262002:AMT262002 AWO262002:AWP262002 BGK262002:BGL262002 BQG262002:BQH262002 CAC262002:CAD262002 CJY262002:CJZ262002 CTU262002:CTV262002 DDQ262002:DDR262002 DNM262002:DNN262002 DXI262002:DXJ262002 EHE262002:EHF262002 ERA262002:ERB262002 FAW262002:FAX262002 FKS262002:FKT262002 FUO262002:FUP262002 GEK262002:GEL262002 GOG262002:GOH262002 GYC262002:GYD262002 HHY262002:HHZ262002 HRU262002:HRV262002 IBQ262002:IBR262002 ILM262002:ILN262002 IVI262002:IVJ262002 JFE262002:JFF262002 JPA262002:JPB262002 JYW262002:JYX262002 KIS262002:KIT262002 KSO262002:KSP262002 LCK262002:LCL262002 LMG262002:LMH262002 LWC262002:LWD262002 MFY262002:MFZ262002 MPU262002:MPV262002 MZQ262002:MZR262002 NJM262002:NJN262002 NTI262002:NTJ262002 ODE262002:ODF262002 ONA262002:ONB262002 OWW262002:OWX262002 PGS262002:PGT262002 PQO262002:PQP262002 QAK262002:QAL262002 QKG262002:QKH262002 QUC262002:QUD262002 RDY262002:RDZ262002 RNU262002:RNV262002 RXQ262002:RXR262002 SHM262002:SHN262002 SRI262002:SRJ262002 TBE262002:TBF262002 TLA262002:TLB262002 TUW262002:TUX262002 UES262002:UET262002 UOO262002:UOP262002 UYK262002:UYL262002 VIG262002:VIH262002 VSC262002:VSD262002 WBY262002:WBZ262002 WLU262002:WLV262002 WVQ262002:WVR262002 J327538:L327538 JE327538:JF327538 TA327538:TB327538 ACW327538:ACX327538 AMS327538:AMT327538 AWO327538:AWP327538 BGK327538:BGL327538 BQG327538:BQH327538 CAC327538:CAD327538 CJY327538:CJZ327538 CTU327538:CTV327538 DDQ327538:DDR327538 DNM327538:DNN327538 DXI327538:DXJ327538 EHE327538:EHF327538 ERA327538:ERB327538 FAW327538:FAX327538 FKS327538:FKT327538 FUO327538:FUP327538 GEK327538:GEL327538 GOG327538:GOH327538 GYC327538:GYD327538 HHY327538:HHZ327538 HRU327538:HRV327538 IBQ327538:IBR327538 ILM327538:ILN327538 IVI327538:IVJ327538 JFE327538:JFF327538 JPA327538:JPB327538 JYW327538:JYX327538 KIS327538:KIT327538 KSO327538:KSP327538 LCK327538:LCL327538 LMG327538:LMH327538 LWC327538:LWD327538 MFY327538:MFZ327538 MPU327538:MPV327538 MZQ327538:MZR327538 NJM327538:NJN327538 NTI327538:NTJ327538 ODE327538:ODF327538 ONA327538:ONB327538 OWW327538:OWX327538 PGS327538:PGT327538 PQO327538:PQP327538 QAK327538:QAL327538 QKG327538:QKH327538 QUC327538:QUD327538 RDY327538:RDZ327538 RNU327538:RNV327538 RXQ327538:RXR327538 SHM327538:SHN327538 SRI327538:SRJ327538 TBE327538:TBF327538 TLA327538:TLB327538 TUW327538:TUX327538 UES327538:UET327538 UOO327538:UOP327538 UYK327538:UYL327538 VIG327538:VIH327538 VSC327538:VSD327538 WBY327538:WBZ327538 WLU327538:WLV327538 WVQ327538:WVR327538 J393074:L393074 JE393074:JF393074 TA393074:TB393074 ACW393074:ACX393074 AMS393074:AMT393074 AWO393074:AWP393074 BGK393074:BGL393074 BQG393074:BQH393074 CAC393074:CAD393074 CJY393074:CJZ393074 CTU393074:CTV393074 DDQ393074:DDR393074 DNM393074:DNN393074 DXI393074:DXJ393074 EHE393074:EHF393074 ERA393074:ERB393074 FAW393074:FAX393074 FKS393074:FKT393074 FUO393074:FUP393074 GEK393074:GEL393074 GOG393074:GOH393074 GYC393074:GYD393074 HHY393074:HHZ393074 HRU393074:HRV393074 IBQ393074:IBR393074 ILM393074:ILN393074 IVI393074:IVJ393074 JFE393074:JFF393074 JPA393074:JPB393074 JYW393074:JYX393074 KIS393074:KIT393074 KSO393074:KSP393074 LCK393074:LCL393074 LMG393074:LMH393074 LWC393074:LWD393074 MFY393074:MFZ393074 MPU393074:MPV393074 MZQ393074:MZR393074 NJM393074:NJN393074 NTI393074:NTJ393074 ODE393074:ODF393074 ONA393074:ONB393074 OWW393074:OWX393074 PGS393074:PGT393074 PQO393074:PQP393074 QAK393074:QAL393074 QKG393074:QKH393074 QUC393074:QUD393074 RDY393074:RDZ393074 RNU393074:RNV393074 RXQ393074:RXR393074 SHM393074:SHN393074 SRI393074:SRJ393074 TBE393074:TBF393074 TLA393074:TLB393074 TUW393074:TUX393074 UES393074:UET393074 UOO393074:UOP393074 UYK393074:UYL393074 VIG393074:VIH393074 VSC393074:VSD393074 WBY393074:WBZ393074 WLU393074:WLV393074 WVQ393074:WVR393074 J458610:L458610 JE458610:JF458610 TA458610:TB458610 ACW458610:ACX458610 AMS458610:AMT458610 AWO458610:AWP458610 BGK458610:BGL458610 BQG458610:BQH458610 CAC458610:CAD458610 CJY458610:CJZ458610 CTU458610:CTV458610 DDQ458610:DDR458610 DNM458610:DNN458610 DXI458610:DXJ458610 EHE458610:EHF458610 ERA458610:ERB458610 FAW458610:FAX458610 FKS458610:FKT458610 FUO458610:FUP458610 GEK458610:GEL458610 GOG458610:GOH458610 GYC458610:GYD458610 HHY458610:HHZ458610 HRU458610:HRV458610 IBQ458610:IBR458610 ILM458610:ILN458610 IVI458610:IVJ458610 JFE458610:JFF458610 JPA458610:JPB458610 JYW458610:JYX458610 KIS458610:KIT458610 KSO458610:KSP458610 LCK458610:LCL458610 LMG458610:LMH458610 LWC458610:LWD458610 MFY458610:MFZ458610 MPU458610:MPV458610 MZQ458610:MZR458610 NJM458610:NJN458610 NTI458610:NTJ458610 ODE458610:ODF458610 ONA458610:ONB458610 OWW458610:OWX458610 PGS458610:PGT458610 PQO458610:PQP458610 QAK458610:QAL458610 QKG458610:QKH458610 QUC458610:QUD458610 RDY458610:RDZ458610 RNU458610:RNV458610 RXQ458610:RXR458610 SHM458610:SHN458610 SRI458610:SRJ458610 TBE458610:TBF458610 TLA458610:TLB458610 TUW458610:TUX458610 UES458610:UET458610 UOO458610:UOP458610 UYK458610:UYL458610 VIG458610:VIH458610 VSC458610:VSD458610 WBY458610:WBZ458610 WLU458610:WLV458610 WVQ458610:WVR458610 J524146:L524146 JE524146:JF524146 TA524146:TB524146 ACW524146:ACX524146 AMS524146:AMT524146 AWO524146:AWP524146 BGK524146:BGL524146 BQG524146:BQH524146 CAC524146:CAD524146 CJY524146:CJZ524146 CTU524146:CTV524146 DDQ524146:DDR524146 DNM524146:DNN524146 DXI524146:DXJ524146 EHE524146:EHF524146 ERA524146:ERB524146 FAW524146:FAX524146 FKS524146:FKT524146 FUO524146:FUP524146 GEK524146:GEL524146 GOG524146:GOH524146 GYC524146:GYD524146 HHY524146:HHZ524146 HRU524146:HRV524146 IBQ524146:IBR524146 ILM524146:ILN524146 IVI524146:IVJ524146 JFE524146:JFF524146 JPA524146:JPB524146 JYW524146:JYX524146 KIS524146:KIT524146 KSO524146:KSP524146 LCK524146:LCL524146 LMG524146:LMH524146 LWC524146:LWD524146 MFY524146:MFZ524146 MPU524146:MPV524146 MZQ524146:MZR524146 NJM524146:NJN524146 NTI524146:NTJ524146 ODE524146:ODF524146 ONA524146:ONB524146 OWW524146:OWX524146 PGS524146:PGT524146 PQO524146:PQP524146 QAK524146:QAL524146 QKG524146:QKH524146 QUC524146:QUD524146 RDY524146:RDZ524146 RNU524146:RNV524146 RXQ524146:RXR524146 SHM524146:SHN524146 SRI524146:SRJ524146 TBE524146:TBF524146 TLA524146:TLB524146 TUW524146:TUX524146 UES524146:UET524146 UOO524146:UOP524146 UYK524146:UYL524146 VIG524146:VIH524146 VSC524146:VSD524146 WBY524146:WBZ524146 WLU524146:WLV524146 WVQ524146:WVR524146 J589682:L589682 JE589682:JF589682 TA589682:TB589682 ACW589682:ACX589682 AMS589682:AMT589682 AWO589682:AWP589682 BGK589682:BGL589682 BQG589682:BQH589682 CAC589682:CAD589682 CJY589682:CJZ589682 CTU589682:CTV589682 DDQ589682:DDR589682 DNM589682:DNN589682 DXI589682:DXJ589682 EHE589682:EHF589682 ERA589682:ERB589682 FAW589682:FAX589682 FKS589682:FKT589682 FUO589682:FUP589682 GEK589682:GEL589682 GOG589682:GOH589682 GYC589682:GYD589682 HHY589682:HHZ589682 HRU589682:HRV589682 IBQ589682:IBR589682 ILM589682:ILN589682 IVI589682:IVJ589682 JFE589682:JFF589682 JPA589682:JPB589682 JYW589682:JYX589682 KIS589682:KIT589682 KSO589682:KSP589682 LCK589682:LCL589682 LMG589682:LMH589682 LWC589682:LWD589682 MFY589682:MFZ589682 MPU589682:MPV589682 MZQ589682:MZR589682 NJM589682:NJN589682 NTI589682:NTJ589682 ODE589682:ODF589682 ONA589682:ONB589682 OWW589682:OWX589682 PGS589682:PGT589682 PQO589682:PQP589682 QAK589682:QAL589682 QKG589682:QKH589682 QUC589682:QUD589682 RDY589682:RDZ589682 RNU589682:RNV589682 RXQ589682:RXR589682 SHM589682:SHN589682 SRI589682:SRJ589682 TBE589682:TBF589682 TLA589682:TLB589682 TUW589682:TUX589682 UES589682:UET589682 UOO589682:UOP589682 UYK589682:UYL589682 VIG589682:VIH589682 VSC589682:VSD589682 WBY589682:WBZ589682 WLU589682:WLV589682 WVQ589682:WVR589682 J655218:L655218 JE655218:JF655218 TA655218:TB655218 ACW655218:ACX655218 AMS655218:AMT655218 AWO655218:AWP655218 BGK655218:BGL655218 BQG655218:BQH655218 CAC655218:CAD655218 CJY655218:CJZ655218 CTU655218:CTV655218 DDQ655218:DDR655218 DNM655218:DNN655218 DXI655218:DXJ655218 EHE655218:EHF655218 ERA655218:ERB655218 FAW655218:FAX655218 FKS655218:FKT655218 FUO655218:FUP655218 GEK655218:GEL655218 GOG655218:GOH655218 GYC655218:GYD655218 HHY655218:HHZ655218 HRU655218:HRV655218 IBQ655218:IBR655218 ILM655218:ILN655218 IVI655218:IVJ655218 JFE655218:JFF655218 JPA655218:JPB655218 JYW655218:JYX655218 KIS655218:KIT655218 KSO655218:KSP655218 LCK655218:LCL655218 LMG655218:LMH655218 LWC655218:LWD655218 MFY655218:MFZ655218 MPU655218:MPV655218 MZQ655218:MZR655218 NJM655218:NJN655218 NTI655218:NTJ655218 ODE655218:ODF655218 ONA655218:ONB655218 OWW655218:OWX655218 PGS655218:PGT655218 PQO655218:PQP655218 QAK655218:QAL655218 QKG655218:QKH655218 QUC655218:QUD655218 RDY655218:RDZ655218 RNU655218:RNV655218 RXQ655218:RXR655218 SHM655218:SHN655218 SRI655218:SRJ655218 TBE655218:TBF655218 TLA655218:TLB655218 TUW655218:TUX655218 UES655218:UET655218 UOO655218:UOP655218 UYK655218:UYL655218 VIG655218:VIH655218 VSC655218:VSD655218 WBY655218:WBZ655218 WLU655218:WLV655218 WVQ655218:WVR655218 J720754:L720754 JE720754:JF720754 TA720754:TB720754 ACW720754:ACX720754 AMS720754:AMT720754 AWO720754:AWP720754 BGK720754:BGL720754 BQG720754:BQH720754 CAC720754:CAD720754 CJY720754:CJZ720754 CTU720754:CTV720754 DDQ720754:DDR720754 DNM720754:DNN720754 DXI720754:DXJ720754 EHE720754:EHF720754 ERA720754:ERB720754 FAW720754:FAX720754 FKS720754:FKT720754 FUO720754:FUP720754 GEK720754:GEL720754 GOG720754:GOH720754 GYC720754:GYD720754 HHY720754:HHZ720754 HRU720754:HRV720754 IBQ720754:IBR720754 ILM720754:ILN720754 IVI720754:IVJ720754 JFE720754:JFF720754 JPA720754:JPB720754 JYW720754:JYX720754 KIS720754:KIT720754 KSO720754:KSP720754 LCK720754:LCL720754 LMG720754:LMH720754 LWC720754:LWD720754 MFY720754:MFZ720754 MPU720754:MPV720754 MZQ720754:MZR720754 NJM720754:NJN720754 NTI720754:NTJ720754 ODE720754:ODF720754 ONA720754:ONB720754 OWW720754:OWX720754 PGS720754:PGT720754 PQO720754:PQP720754 QAK720754:QAL720754 QKG720754:QKH720754 QUC720754:QUD720754 RDY720754:RDZ720754 RNU720754:RNV720754 RXQ720754:RXR720754 SHM720754:SHN720754 SRI720754:SRJ720754 TBE720754:TBF720754 TLA720754:TLB720754 TUW720754:TUX720754 UES720754:UET720754 UOO720754:UOP720754 UYK720754:UYL720754 VIG720754:VIH720754 VSC720754:VSD720754 WBY720754:WBZ720754 WLU720754:WLV720754 WVQ720754:WVR720754 J786290:L786290 JE786290:JF786290 TA786290:TB786290 ACW786290:ACX786290 AMS786290:AMT786290 AWO786290:AWP786290 BGK786290:BGL786290 BQG786290:BQH786290 CAC786290:CAD786290 CJY786290:CJZ786290 CTU786290:CTV786290 DDQ786290:DDR786290 DNM786290:DNN786290 DXI786290:DXJ786290 EHE786290:EHF786290 ERA786290:ERB786290 FAW786290:FAX786290 FKS786290:FKT786290 FUO786290:FUP786290 GEK786290:GEL786290 GOG786290:GOH786290 GYC786290:GYD786290 HHY786290:HHZ786290 HRU786290:HRV786290 IBQ786290:IBR786290 ILM786290:ILN786290 IVI786290:IVJ786290 JFE786290:JFF786290 JPA786290:JPB786290 JYW786290:JYX786290 KIS786290:KIT786290 KSO786290:KSP786290 LCK786290:LCL786290 LMG786290:LMH786290 LWC786290:LWD786290 MFY786290:MFZ786290 MPU786290:MPV786290 MZQ786290:MZR786290 NJM786290:NJN786290 NTI786290:NTJ786290 ODE786290:ODF786290 ONA786290:ONB786290 OWW786290:OWX786290 PGS786290:PGT786290 PQO786290:PQP786290 QAK786290:QAL786290 QKG786290:QKH786290 QUC786290:QUD786290 RDY786290:RDZ786290 RNU786290:RNV786290 RXQ786290:RXR786290 SHM786290:SHN786290 SRI786290:SRJ786290 TBE786290:TBF786290 TLA786290:TLB786290 TUW786290:TUX786290 UES786290:UET786290 UOO786290:UOP786290 UYK786290:UYL786290 VIG786290:VIH786290 VSC786290:VSD786290 WBY786290:WBZ786290 WLU786290:WLV786290 WVQ786290:WVR786290 J851826:L851826 JE851826:JF851826 TA851826:TB851826 ACW851826:ACX851826 AMS851826:AMT851826 AWO851826:AWP851826 BGK851826:BGL851826 BQG851826:BQH851826 CAC851826:CAD851826 CJY851826:CJZ851826 CTU851826:CTV851826 DDQ851826:DDR851826 DNM851826:DNN851826 DXI851826:DXJ851826 EHE851826:EHF851826 ERA851826:ERB851826 FAW851826:FAX851826 FKS851826:FKT851826 FUO851826:FUP851826 GEK851826:GEL851826 GOG851826:GOH851826 GYC851826:GYD851826 HHY851826:HHZ851826 HRU851826:HRV851826 IBQ851826:IBR851826 ILM851826:ILN851826 IVI851826:IVJ851826 JFE851826:JFF851826 JPA851826:JPB851826 JYW851826:JYX851826 KIS851826:KIT851826 KSO851826:KSP851826 LCK851826:LCL851826 LMG851826:LMH851826 LWC851826:LWD851826 MFY851826:MFZ851826 MPU851826:MPV851826 MZQ851826:MZR851826 NJM851826:NJN851826 NTI851826:NTJ851826 ODE851826:ODF851826 ONA851826:ONB851826 OWW851826:OWX851826 PGS851826:PGT851826 PQO851826:PQP851826 QAK851826:QAL851826 QKG851826:QKH851826 QUC851826:QUD851826 RDY851826:RDZ851826 RNU851826:RNV851826 RXQ851826:RXR851826 SHM851826:SHN851826 SRI851826:SRJ851826 TBE851826:TBF851826 TLA851826:TLB851826 TUW851826:TUX851826 UES851826:UET851826 UOO851826:UOP851826 UYK851826:UYL851826 VIG851826:VIH851826 VSC851826:VSD851826 WBY851826:WBZ851826 WLU851826:WLV851826 WVQ851826:WVR851826 J917362:L917362 JE917362:JF917362 TA917362:TB917362 ACW917362:ACX917362 AMS917362:AMT917362 AWO917362:AWP917362 BGK917362:BGL917362 BQG917362:BQH917362 CAC917362:CAD917362 CJY917362:CJZ917362 CTU917362:CTV917362 DDQ917362:DDR917362 DNM917362:DNN917362 DXI917362:DXJ917362 EHE917362:EHF917362 ERA917362:ERB917362 FAW917362:FAX917362 FKS917362:FKT917362 FUO917362:FUP917362 GEK917362:GEL917362 GOG917362:GOH917362 GYC917362:GYD917362 HHY917362:HHZ917362 HRU917362:HRV917362 IBQ917362:IBR917362 ILM917362:ILN917362 IVI917362:IVJ917362 JFE917362:JFF917362 JPA917362:JPB917362 JYW917362:JYX917362 KIS917362:KIT917362 KSO917362:KSP917362 LCK917362:LCL917362 LMG917362:LMH917362 LWC917362:LWD917362 MFY917362:MFZ917362 MPU917362:MPV917362 MZQ917362:MZR917362 NJM917362:NJN917362 NTI917362:NTJ917362 ODE917362:ODF917362 ONA917362:ONB917362 OWW917362:OWX917362 PGS917362:PGT917362 PQO917362:PQP917362 QAK917362:QAL917362 QKG917362:QKH917362 QUC917362:QUD917362 RDY917362:RDZ917362 RNU917362:RNV917362 RXQ917362:RXR917362 SHM917362:SHN917362 SRI917362:SRJ917362 TBE917362:TBF917362 TLA917362:TLB917362 TUW917362:TUX917362 UES917362:UET917362 UOO917362:UOP917362 UYK917362:UYL917362 VIG917362:VIH917362 VSC917362:VSD917362 WBY917362:WBZ917362 WLU917362:WLV917362 WVQ917362:WVR917362 J982898:L982898 JE982898:JF982898 TA982898:TB982898 ACW982898:ACX982898 AMS982898:AMT982898 AWO982898:AWP982898 BGK982898:BGL982898 BQG982898:BQH982898 CAC982898:CAD982898 CJY982898:CJZ982898 CTU982898:CTV982898 DDQ982898:DDR982898 DNM982898:DNN982898 DXI982898:DXJ982898 EHE982898:EHF982898 ERA982898:ERB982898 FAW982898:FAX982898 FKS982898:FKT982898 FUO982898:FUP982898 GEK982898:GEL982898 GOG982898:GOH982898 GYC982898:GYD982898 HHY982898:HHZ982898 HRU982898:HRV982898 IBQ982898:IBR982898 ILM982898:ILN982898 IVI982898:IVJ982898 JFE982898:JFF982898 JPA982898:JPB982898 JYW982898:JYX982898 KIS982898:KIT982898 KSO982898:KSP982898 LCK982898:LCL982898 LMG982898:LMH982898 LWC982898:LWD982898 MFY982898:MFZ982898 MPU982898:MPV982898 MZQ982898:MZR982898 NJM982898:NJN982898 NTI982898:NTJ982898 ODE982898:ODF982898 ONA982898:ONB982898 OWW982898:OWX982898 PGS982898:PGT982898 PQO982898:PQP982898 QAK982898:QAL982898 QKG982898:QKH982898 QUC982898:QUD982898 RDY982898:RDZ982898 RNU982898:RNV982898 RXQ982898:RXR982898 SHM982898:SHN982898 SRI982898:SRJ982898 TBE982898:TBF982898 TLA982898:TLB982898 TUW982898:TUX982898 UES982898:UET982898 UOO982898:UOP982898 UYK982898:UYL982898 VIG982898:VIH982898 VSC982898:VSD982898 WBY982898:WBZ982898 WLU982898:WLV982898 WVQ982898:WVR982898 J65396:L65403 JE65396:JF65403 TA65396:TB65403 ACW65396:ACX65403 AMS65396:AMT65403 AWO65396:AWP65403 BGK65396:BGL65403 BQG65396:BQH65403 CAC65396:CAD65403 CJY65396:CJZ65403 CTU65396:CTV65403 DDQ65396:DDR65403 DNM65396:DNN65403 DXI65396:DXJ65403 EHE65396:EHF65403 ERA65396:ERB65403 FAW65396:FAX65403 FKS65396:FKT65403 FUO65396:FUP65403 GEK65396:GEL65403 GOG65396:GOH65403 GYC65396:GYD65403 HHY65396:HHZ65403 HRU65396:HRV65403 IBQ65396:IBR65403 ILM65396:ILN65403 IVI65396:IVJ65403 JFE65396:JFF65403 JPA65396:JPB65403 JYW65396:JYX65403 KIS65396:KIT65403 KSO65396:KSP65403 LCK65396:LCL65403 LMG65396:LMH65403 LWC65396:LWD65403 MFY65396:MFZ65403 MPU65396:MPV65403 MZQ65396:MZR65403 NJM65396:NJN65403 NTI65396:NTJ65403 ODE65396:ODF65403 ONA65396:ONB65403 OWW65396:OWX65403 PGS65396:PGT65403 PQO65396:PQP65403 QAK65396:QAL65403 QKG65396:QKH65403 QUC65396:QUD65403 RDY65396:RDZ65403 RNU65396:RNV65403 RXQ65396:RXR65403 SHM65396:SHN65403 SRI65396:SRJ65403 TBE65396:TBF65403 TLA65396:TLB65403 TUW65396:TUX65403 UES65396:UET65403 UOO65396:UOP65403 UYK65396:UYL65403 VIG65396:VIH65403 VSC65396:VSD65403 WBY65396:WBZ65403 WLU65396:WLV65403 WVQ65396:WVR65403 J130932:L130939 JE130932:JF130939 TA130932:TB130939 ACW130932:ACX130939 AMS130932:AMT130939 AWO130932:AWP130939 BGK130932:BGL130939 BQG130932:BQH130939 CAC130932:CAD130939 CJY130932:CJZ130939 CTU130932:CTV130939 DDQ130932:DDR130939 DNM130932:DNN130939 DXI130932:DXJ130939 EHE130932:EHF130939 ERA130932:ERB130939 FAW130932:FAX130939 FKS130932:FKT130939 FUO130932:FUP130939 GEK130932:GEL130939 GOG130932:GOH130939 GYC130932:GYD130939 HHY130932:HHZ130939 HRU130932:HRV130939 IBQ130932:IBR130939 ILM130932:ILN130939 IVI130932:IVJ130939 JFE130932:JFF130939 JPA130932:JPB130939 JYW130932:JYX130939 KIS130932:KIT130939 KSO130932:KSP130939 LCK130932:LCL130939 LMG130932:LMH130939 LWC130932:LWD130939 MFY130932:MFZ130939 MPU130932:MPV130939 MZQ130932:MZR130939 NJM130932:NJN130939 NTI130932:NTJ130939 ODE130932:ODF130939 ONA130932:ONB130939 OWW130932:OWX130939 PGS130932:PGT130939 PQO130932:PQP130939 QAK130932:QAL130939 QKG130932:QKH130939 QUC130932:QUD130939 RDY130932:RDZ130939 RNU130932:RNV130939 RXQ130932:RXR130939 SHM130932:SHN130939 SRI130932:SRJ130939 TBE130932:TBF130939 TLA130932:TLB130939 TUW130932:TUX130939 UES130932:UET130939 UOO130932:UOP130939 UYK130932:UYL130939 VIG130932:VIH130939 VSC130932:VSD130939 WBY130932:WBZ130939 WLU130932:WLV130939 WVQ130932:WVR130939 J196468:L196475 JE196468:JF196475 TA196468:TB196475 ACW196468:ACX196475 AMS196468:AMT196475 AWO196468:AWP196475 BGK196468:BGL196475 BQG196468:BQH196475 CAC196468:CAD196475 CJY196468:CJZ196475 CTU196468:CTV196475 DDQ196468:DDR196475 DNM196468:DNN196475 DXI196468:DXJ196475 EHE196468:EHF196475 ERA196468:ERB196475 FAW196468:FAX196475 FKS196468:FKT196475 FUO196468:FUP196475 GEK196468:GEL196475 GOG196468:GOH196475 GYC196468:GYD196475 HHY196468:HHZ196475 HRU196468:HRV196475 IBQ196468:IBR196475 ILM196468:ILN196475 IVI196468:IVJ196475 JFE196468:JFF196475 JPA196468:JPB196475 JYW196468:JYX196475 KIS196468:KIT196475 KSO196468:KSP196475 LCK196468:LCL196475 LMG196468:LMH196475 LWC196468:LWD196475 MFY196468:MFZ196475 MPU196468:MPV196475 MZQ196468:MZR196475 NJM196468:NJN196475 NTI196468:NTJ196475 ODE196468:ODF196475 ONA196468:ONB196475 OWW196468:OWX196475 PGS196468:PGT196475 PQO196468:PQP196475 QAK196468:QAL196475 QKG196468:QKH196475 QUC196468:QUD196475 RDY196468:RDZ196475 RNU196468:RNV196475 RXQ196468:RXR196475 SHM196468:SHN196475 SRI196468:SRJ196475 TBE196468:TBF196475 TLA196468:TLB196475 TUW196468:TUX196475 UES196468:UET196475 UOO196468:UOP196475 UYK196468:UYL196475 VIG196468:VIH196475 VSC196468:VSD196475 WBY196468:WBZ196475 WLU196468:WLV196475 WVQ196468:WVR196475 J262004:L262011 JE262004:JF262011 TA262004:TB262011 ACW262004:ACX262011 AMS262004:AMT262011 AWO262004:AWP262011 BGK262004:BGL262011 BQG262004:BQH262011 CAC262004:CAD262011 CJY262004:CJZ262011 CTU262004:CTV262011 DDQ262004:DDR262011 DNM262004:DNN262011 DXI262004:DXJ262011 EHE262004:EHF262011 ERA262004:ERB262011 FAW262004:FAX262011 FKS262004:FKT262011 FUO262004:FUP262011 GEK262004:GEL262011 GOG262004:GOH262011 GYC262004:GYD262011 HHY262004:HHZ262011 HRU262004:HRV262011 IBQ262004:IBR262011 ILM262004:ILN262011 IVI262004:IVJ262011 JFE262004:JFF262011 JPA262004:JPB262011 JYW262004:JYX262011 KIS262004:KIT262011 KSO262004:KSP262011 LCK262004:LCL262011 LMG262004:LMH262011 LWC262004:LWD262011 MFY262004:MFZ262011 MPU262004:MPV262011 MZQ262004:MZR262011 NJM262004:NJN262011 NTI262004:NTJ262011 ODE262004:ODF262011 ONA262004:ONB262011 OWW262004:OWX262011 PGS262004:PGT262011 PQO262004:PQP262011 QAK262004:QAL262011 QKG262004:QKH262011 QUC262004:QUD262011 RDY262004:RDZ262011 RNU262004:RNV262011 RXQ262004:RXR262011 SHM262004:SHN262011 SRI262004:SRJ262011 TBE262004:TBF262011 TLA262004:TLB262011 TUW262004:TUX262011 UES262004:UET262011 UOO262004:UOP262011 UYK262004:UYL262011 VIG262004:VIH262011 VSC262004:VSD262011 WBY262004:WBZ262011 WLU262004:WLV262011 WVQ262004:WVR262011 J327540:L327547 JE327540:JF327547 TA327540:TB327547 ACW327540:ACX327547 AMS327540:AMT327547 AWO327540:AWP327547 BGK327540:BGL327547 BQG327540:BQH327547 CAC327540:CAD327547 CJY327540:CJZ327547 CTU327540:CTV327547 DDQ327540:DDR327547 DNM327540:DNN327547 DXI327540:DXJ327547 EHE327540:EHF327547 ERA327540:ERB327547 FAW327540:FAX327547 FKS327540:FKT327547 FUO327540:FUP327547 GEK327540:GEL327547 GOG327540:GOH327547 GYC327540:GYD327547 HHY327540:HHZ327547 HRU327540:HRV327547 IBQ327540:IBR327547 ILM327540:ILN327547 IVI327540:IVJ327547 JFE327540:JFF327547 JPA327540:JPB327547 JYW327540:JYX327547 KIS327540:KIT327547 KSO327540:KSP327547 LCK327540:LCL327547 LMG327540:LMH327547 LWC327540:LWD327547 MFY327540:MFZ327547 MPU327540:MPV327547 MZQ327540:MZR327547 NJM327540:NJN327547 NTI327540:NTJ327547 ODE327540:ODF327547 ONA327540:ONB327547 OWW327540:OWX327547 PGS327540:PGT327547 PQO327540:PQP327547 QAK327540:QAL327547 QKG327540:QKH327547 QUC327540:QUD327547 RDY327540:RDZ327547 RNU327540:RNV327547 RXQ327540:RXR327547 SHM327540:SHN327547 SRI327540:SRJ327547 TBE327540:TBF327547 TLA327540:TLB327547 TUW327540:TUX327547 UES327540:UET327547 UOO327540:UOP327547 UYK327540:UYL327547 VIG327540:VIH327547 VSC327540:VSD327547 WBY327540:WBZ327547 WLU327540:WLV327547 WVQ327540:WVR327547 J393076:L393083 JE393076:JF393083 TA393076:TB393083 ACW393076:ACX393083 AMS393076:AMT393083 AWO393076:AWP393083 BGK393076:BGL393083 BQG393076:BQH393083 CAC393076:CAD393083 CJY393076:CJZ393083 CTU393076:CTV393083 DDQ393076:DDR393083 DNM393076:DNN393083 DXI393076:DXJ393083 EHE393076:EHF393083 ERA393076:ERB393083 FAW393076:FAX393083 FKS393076:FKT393083 FUO393076:FUP393083 GEK393076:GEL393083 GOG393076:GOH393083 GYC393076:GYD393083 HHY393076:HHZ393083 HRU393076:HRV393083 IBQ393076:IBR393083 ILM393076:ILN393083 IVI393076:IVJ393083 JFE393076:JFF393083 JPA393076:JPB393083 JYW393076:JYX393083 KIS393076:KIT393083 KSO393076:KSP393083 LCK393076:LCL393083 LMG393076:LMH393083 LWC393076:LWD393083 MFY393076:MFZ393083 MPU393076:MPV393083 MZQ393076:MZR393083 NJM393076:NJN393083 NTI393076:NTJ393083 ODE393076:ODF393083 ONA393076:ONB393083 OWW393076:OWX393083 PGS393076:PGT393083 PQO393076:PQP393083 QAK393076:QAL393083 QKG393076:QKH393083 QUC393076:QUD393083 RDY393076:RDZ393083 RNU393076:RNV393083 RXQ393076:RXR393083 SHM393076:SHN393083 SRI393076:SRJ393083 TBE393076:TBF393083 TLA393076:TLB393083 TUW393076:TUX393083 UES393076:UET393083 UOO393076:UOP393083 UYK393076:UYL393083 VIG393076:VIH393083 VSC393076:VSD393083 WBY393076:WBZ393083 WLU393076:WLV393083 WVQ393076:WVR393083 J458612:L458619 JE458612:JF458619 TA458612:TB458619 ACW458612:ACX458619 AMS458612:AMT458619 AWO458612:AWP458619 BGK458612:BGL458619 BQG458612:BQH458619 CAC458612:CAD458619 CJY458612:CJZ458619 CTU458612:CTV458619 DDQ458612:DDR458619 DNM458612:DNN458619 DXI458612:DXJ458619 EHE458612:EHF458619 ERA458612:ERB458619 FAW458612:FAX458619 FKS458612:FKT458619 FUO458612:FUP458619 GEK458612:GEL458619 GOG458612:GOH458619 GYC458612:GYD458619 HHY458612:HHZ458619 HRU458612:HRV458619 IBQ458612:IBR458619 ILM458612:ILN458619 IVI458612:IVJ458619 JFE458612:JFF458619 JPA458612:JPB458619 JYW458612:JYX458619 KIS458612:KIT458619 KSO458612:KSP458619 LCK458612:LCL458619 LMG458612:LMH458619 LWC458612:LWD458619 MFY458612:MFZ458619 MPU458612:MPV458619 MZQ458612:MZR458619 NJM458612:NJN458619 NTI458612:NTJ458619 ODE458612:ODF458619 ONA458612:ONB458619 OWW458612:OWX458619 PGS458612:PGT458619 PQO458612:PQP458619 QAK458612:QAL458619 QKG458612:QKH458619 QUC458612:QUD458619 RDY458612:RDZ458619 RNU458612:RNV458619 RXQ458612:RXR458619 SHM458612:SHN458619 SRI458612:SRJ458619 TBE458612:TBF458619 TLA458612:TLB458619 TUW458612:TUX458619 UES458612:UET458619 UOO458612:UOP458619 UYK458612:UYL458619 VIG458612:VIH458619 VSC458612:VSD458619 WBY458612:WBZ458619 WLU458612:WLV458619 WVQ458612:WVR458619 J524148:L524155 JE524148:JF524155 TA524148:TB524155 ACW524148:ACX524155 AMS524148:AMT524155 AWO524148:AWP524155 BGK524148:BGL524155 BQG524148:BQH524155 CAC524148:CAD524155 CJY524148:CJZ524155 CTU524148:CTV524155 DDQ524148:DDR524155 DNM524148:DNN524155 DXI524148:DXJ524155 EHE524148:EHF524155 ERA524148:ERB524155 FAW524148:FAX524155 FKS524148:FKT524155 FUO524148:FUP524155 GEK524148:GEL524155 GOG524148:GOH524155 GYC524148:GYD524155 HHY524148:HHZ524155 HRU524148:HRV524155 IBQ524148:IBR524155 ILM524148:ILN524155 IVI524148:IVJ524155 JFE524148:JFF524155 JPA524148:JPB524155 JYW524148:JYX524155 KIS524148:KIT524155 KSO524148:KSP524155 LCK524148:LCL524155 LMG524148:LMH524155 LWC524148:LWD524155 MFY524148:MFZ524155 MPU524148:MPV524155 MZQ524148:MZR524155 NJM524148:NJN524155 NTI524148:NTJ524155 ODE524148:ODF524155 ONA524148:ONB524155 OWW524148:OWX524155 PGS524148:PGT524155 PQO524148:PQP524155 QAK524148:QAL524155 QKG524148:QKH524155 QUC524148:QUD524155 RDY524148:RDZ524155 RNU524148:RNV524155 RXQ524148:RXR524155 SHM524148:SHN524155 SRI524148:SRJ524155 TBE524148:TBF524155 TLA524148:TLB524155 TUW524148:TUX524155 UES524148:UET524155 UOO524148:UOP524155 UYK524148:UYL524155 VIG524148:VIH524155 VSC524148:VSD524155 WBY524148:WBZ524155 WLU524148:WLV524155 WVQ524148:WVR524155 J589684:L589691 JE589684:JF589691 TA589684:TB589691 ACW589684:ACX589691 AMS589684:AMT589691 AWO589684:AWP589691 BGK589684:BGL589691 BQG589684:BQH589691 CAC589684:CAD589691 CJY589684:CJZ589691 CTU589684:CTV589691 DDQ589684:DDR589691 DNM589684:DNN589691 DXI589684:DXJ589691 EHE589684:EHF589691 ERA589684:ERB589691 FAW589684:FAX589691 FKS589684:FKT589691 FUO589684:FUP589691 GEK589684:GEL589691 GOG589684:GOH589691 GYC589684:GYD589691 HHY589684:HHZ589691 HRU589684:HRV589691 IBQ589684:IBR589691 ILM589684:ILN589691 IVI589684:IVJ589691 JFE589684:JFF589691 JPA589684:JPB589691 JYW589684:JYX589691 KIS589684:KIT589691 KSO589684:KSP589691 LCK589684:LCL589691 LMG589684:LMH589691 LWC589684:LWD589691 MFY589684:MFZ589691 MPU589684:MPV589691 MZQ589684:MZR589691 NJM589684:NJN589691 NTI589684:NTJ589691 ODE589684:ODF589691 ONA589684:ONB589691 OWW589684:OWX589691 PGS589684:PGT589691 PQO589684:PQP589691 QAK589684:QAL589691 QKG589684:QKH589691 QUC589684:QUD589691 RDY589684:RDZ589691 RNU589684:RNV589691 RXQ589684:RXR589691 SHM589684:SHN589691 SRI589684:SRJ589691 TBE589684:TBF589691 TLA589684:TLB589691 TUW589684:TUX589691 UES589684:UET589691 UOO589684:UOP589691 UYK589684:UYL589691 VIG589684:VIH589691 VSC589684:VSD589691 WBY589684:WBZ589691 WLU589684:WLV589691 WVQ589684:WVR589691 J655220:L655227 JE655220:JF655227 TA655220:TB655227 ACW655220:ACX655227 AMS655220:AMT655227 AWO655220:AWP655227 BGK655220:BGL655227 BQG655220:BQH655227 CAC655220:CAD655227 CJY655220:CJZ655227 CTU655220:CTV655227 DDQ655220:DDR655227 DNM655220:DNN655227 DXI655220:DXJ655227 EHE655220:EHF655227 ERA655220:ERB655227 FAW655220:FAX655227 FKS655220:FKT655227 FUO655220:FUP655227 GEK655220:GEL655227 GOG655220:GOH655227 GYC655220:GYD655227 HHY655220:HHZ655227 HRU655220:HRV655227 IBQ655220:IBR655227 ILM655220:ILN655227 IVI655220:IVJ655227 JFE655220:JFF655227 JPA655220:JPB655227 JYW655220:JYX655227 KIS655220:KIT655227 KSO655220:KSP655227 LCK655220:LCL655227 LMG655220:LMH655227 LWC655220:LWD655227 MFY655220:MFZ655227 MPU655220:MPV655227 MZQ655220:MZR655227 NJM655220:NJN655227 NTI655220:NTJ655227 ODE655220:ODF655227 ONA655220:ONB655227 OWW655220:OWX655227 PGS655220:PGT655227 PQO655220:PQP655227 QAK655220:QAL655227 QKG655220:QKH655227 QUC655220:QUD655227 RDY655220:RDZ655227 RNU655220:RNV655227 RXQ655220:RXR655227 SHM655220:SHN655227 SRI655220:SRJ655227 TBE655220:TBF655227 TLA655220:TLB655227 TUW655220:TUX655227 UES655220:UET655227 UOO655220:UOP655227 UYK655220:UYL655227 VIG655220:VIH655227 VSC655220:VSD655227 WBY655220:WBZ655227 WLU655220:WLV655227 WVQ655220:WVR655227 J720756:L720763 JE720756:JF720763 TA720756:TB720763 ACW720756:ACX720763 AMS720756:AMT720763 AWO720756:AWP720763 BGK720756:BGL720763 BQG720756:BQH720763 CAC720756:CAD720763 CJY720756:CJZ720763 CTU720756:CTV720763 DDQ720756:DDR720763 DNM720756:DNN720763 DXI720756:DXJ720763 EHE720756:EHF720763 ERA720756:ERB720763 FAW720756:FAX720763 FKS720756:FKT720763 FUO720756:FUP720763 GEK720756:GEL720763 GOG720756:GOH720763 GYC720756:GYD720763 HHY720756:HHZ720763 HRU720756:HRV720763 IBQ720756:IBR720763 ILM720756:ILN720763 IVI720756:IVJ720763 JFE720756:JFF720763 JPA720756:JPB720763 JYW720756:JYX720763 KIS720756:KIT720763 KSO720756:KSP720763 LCK720756:LCL720763 LMG720756:LMH720763 LWC720756:LWD720763 MFY720756:MFZ720763 MPU720756:MPV720763 MZQ720756:MZR720763 NJM720756:NJN720763 NTI720756:NTJ720763 ODE720756:ODF720763 ONA720756:ONB720763 OWW720756:OWX720763 PGS720756:PGT720763 PQO720756:PQP720763 QAK720756:QAL720763 QKG720756:QKH720763 QUC720756:QUD720763 RDY720756:RDZ720763 RNU720756:RNV720763 RXQ720756:RXR720763 SHM720756:SHN720763 SRI720756:SRJ720763 TBE720756:TBF720763 TLA720756:TLB720763 TUW720756:TUX720763 UES720756:UET720763 UOO720756:UOP720763 UYK720756:UYL720763 VIG720756:VIH720763 VSC720756:VSD720763 WBY720756:WBZ720763 WLU720756:WLV720763 WVQ720756:WVR720763 J786292:L786299 JE786292:JF786299 TA786292:TB786299 ACW786292:ACX786299 AMS786292:AMT786299 AWO786292:AWP786299 BGK786292:BGL786299 BQG786292:BQH786299 CAC786292:CAD786299 CJY786292:CJZ786299 CTU786292:CTV786299 DDQ786292:DDR786299 DNM786292:DNN786299 DXI786292:DXJ786299 EHE786292:EHF786299 ERA786292:ERB786299 FAW786292:FAX786299 FKS786292:FKT786299 FUO786292:FUP786299 GEK786292:GEL786299 GOG786292:GOH786299 GYC786292:GYD786299 HHY786292:HHZ786299 HRU786292:HRV786299 IBQ786292:IBR786299 ILM786292:ILN786299 IVI786292:IVJ786299 JFE786292:JFF786299 JPA786292:JPB786299 JYW786292:JYX786299 KIS786292:KIT786299 KSO786292:KSP786299 LCK786292:LCL786299 LMG786292:LMH786299 LWC786292:LWD786299 MFY786292:MFZ786299 MPU786292:MPV786299 MZQ786292:MZR786299 NJM786292:NJN786299 NTI786292:NTJ786299 ODE786292:ODF786299 ONA786292:ONB786299 OWW786292:OWX786299 PGS786292:PGT786299 PQO786292:PQP786299 QAK786292:QAL786299 QKG786292:QKH786299 QUC786292:QUD786299 RDY786292:RDZ786299 RNU786292:RNV786299 RXQ786292:RXR786299 SHM786292:SHN786299 SRI786292:SRJ786299 TBE786292:TBF786299 TLA786292:TLB786299 TUW786292:TUX786299 UES786292:UET786299 UOO786292:UOP786299 UYK786292:UYL786299 VIG786292:VIH786299 VSC786292:VSD786299 WBY786292:WBZ786299 WLU786292:WLV786299 WVQ786292:WVR786299 J851828:L851835 JE851828:JF851835 TA851828:TB851835 ACW851828:ACX851835 AMS851828:AMT851835 AWO851828:AWP851835 BGK851828:BGL851835 BQG851828:BQH851835 CAC851828:CAD851835 CJY851828:CJZ851835 CTU851828:CTV851835 DDQ851828:DDR851835 DNM851828:DNN851835 DXI851828:DXJ851835 EHE851828:EHF851835 ERA851828:ERB851835 FAW851828:FAX851835 FKS851828:FKT851835 FUO851828:FUP851835 GEK851828:GEL851835 GOG851828:GOH851835 GYC851828:GYD851835 HHY851828:HHZ851835 HRU851828:HRV851835 IBQ851828:IBR851835 ILM851828:ILN851835 IVI851828:IVJ851835 JFE851828:JFF851835 JPA851828:JPB851835 JYW851828:JYX851835 KIS851828:KIT851835 KSO851828:KSP851835 LCK851828:LCL851835 LMG851828:LMH851835 LWC851828:LWD851835 MFY851828:MFZ851835 MPU851828:MPV851835 MZQ851828:MZR851835 NJM851828:NJN851835 NTI851828:NTJ851835 ODE851828:ODF851835 ONA851828:ONB851835 OWW851828:OWX851835 PGS851828:PGT851835 PQO851828:PQP851835 QAK851828:QAL851835 QKG851828:QKH851835 QUC851828:QUD851835 RDY851828:RDZ851835 RNU851828:RNV851835 RXQ851828:RXR851835 SHM851828:SHN851835 SRI851828:SRJ851835 TBE851828:TBF851835 TLA851828:TLB851835 TUW851828:TUX851835 UES851828:UET851835 UOO851828:UOP851835 UYK851828:UYL851835 VIG851828:VIH851835 VSC851828:VSD851835 WBY851828:WBZ851835 WLU851828:WLV851835 WVQ851828:WVR851835 J917364:L917371 JE917364:JF917371 TA917364:TB917371 ACW917364:ACX917371 AMS917364:AMT917371 AWO917364:AWP917371 BGK917364:BGL917371 BQG917364:BQH917371 CAC917364:CAD917371 CJY917364:CJZ917371 CTU917364:CTV917371 DDQ917364:DDR917371 DNM917364:DNN917371 DXI917364:DXJ917371 EHE917364:EHF917371 ERA917364:ERB917371 FAW917364:FAX917371 FKS917364:FKT917371 FUO917364:FUP917371 GEK917364:GEL917371 GOG917364:GOH917371 GYC917364:GYD917371 HHY917364:HHZ917371 HRU917364:HRV917371 IBQ917364:IBR917371 ILM917364:ILN917371 IVI917364:IVJ917371 JFE917364:JFF917371 JPA917364:JPB917371 JYW917364:JYX917371 KIS917364:KIT917371 KSO917364:KSP917371 LCK917364:LCL917371 LMG917364:LMH917371 LWC917364:LWD917371 MFY917364:MFZ917371 MPU917364:MPV917371 MZQ917364:MZR917371 NJM917364:NJN917371 NTI917364:NTJ917371 ODE917364:ODF917371 ONA917364:ONB917371 OWW917364:OWX917371 PGS917364:PGT917371 PQO917364:PQP917371 QAK917364:QAL917371 QKG917364:QKH917371 QUC917364:QUD917371 RDY917364:RDZ917371 RNU917364:RNV917371 RXQ917364:RXR917371 SHM917364:SHN917371 SRI917364:SRJ917371 TBE917364:TBF917371 TLA917364:TLB917371 TUW917364:TUX917371 UES917364:UET917371 UOO917364:UOP917371 UYK917364:UYL917371 VIG917364:VIH917371 VSC917364:VSD917371 WBY917364:WBZ917371 WLU917364:WLV917371 WVQ917364:WVR917371 J982900:L982907 JE982900:JF982907 TA982900:TB982907 ACW982900:ACX982907 AMS982900:AMT982907 AWO982900:AWP982907 BGK982900:BGL982907 BQG982900:BQH982907 CAC982900:CAD982907 CJY982900:CJZ982907 CTU982900:CTV982907 DDQ982900:DDR982907 DNM982900:DNN982907 DXI982900:DXJ982907 EHE982900:EHF982907 ERA982900:ERB982907 FAW982900:FAX982907 FKS982900:FKT982907 FUO982900:FUP982907 GEK982900:GEL982907 GOG982900:GOH982907 GYC982900:GYD982907 HHY982900:HHZ982907 HRU982900:HRV982907 IBQ982900:IBR982907 ILM982900:ILN982907 IVI982900:IVJ982907 JFE982900:JFF982907 JPA982900:JPB982907 JYW982900:JYX982907 KIS982900:KIT982907 KSO982900:KSP982907 LCK982900:LCL982907 LMG982900:LMH982907 LWC982900:LWD982907 MFY982900:MFZ982907 MPU982900:MPV982907 MZQ982900:MZR982907 NJM982900:NJN982907 NTI982900:NTJ982907 ODE982900:ODF982907 ONA982900:ONB982907 OWW982900:OWX982907 PGS982900:PGT982907 PQO982900:PQP982907 QAK982900:QAL982907 QKG982900:QKH982907 QUC982900:QUD982907 RDY982900:RDZ982907 RNU982900:RNV982907 RXQ982900:RXR982907 SHM982900:SHN982907 SRI982900:SRJ982907 TBE982900:TBF982907 TLA982900:TLB982907 TUW982900:TUX982907 UES982900:UET982907 UOO982900:UOP982907 UYK982900:UYL982907 VIG982900:VIH982907 VSC982900:VSD982907 WBY982900:WBZ982907 WLU982900:WLV982907 WVQ982900:WVR982907 JE9:JF18 WVQ9:WVR18 WLU9:WLV18 WBY9:WBZ18 VSC9:VSD18 VIG9:VIH18 UYK9:UYL18 UOO9:UOP18 UES9:UET18 TUW9:TUX18 TLA9:TLB18 TBE9:TBF18 SRI9:SRJ18 SHM9:SHN18 RXQ9:RXR18 RNU9:RNV18 RDY9:RDZ18 QUC9:QUD18 QKG9:QKH18 QAK9:QAL18 PQO9:PQP18 PGS9:PGT18 OWW9:OWX18 ONA9:ONB18 ODE9:ODF18 NTI9:NTJ18 NJM9:NJN18 MZQ9:MZR18 MPU9:MPV18 MFY9:MFZ18 LWC9:LWD18 LMG9:LMH18 LCK9:LCL18 KSO9:KSP18 KIS9:KIT18 JYW9:JYX18 JPA9:JPB18 JFE9:JFF18 IVI9:IVJ18 ILM9:ILN18 IBQ9:IBR18 HRU9:HRV18 HHY9:HHZ18 GYC9:GYD18 GOG9:GOH18 GEK9:GEL18 FUO9:FUP18 FKS9:FKT18 FAW9:FAX18 ERA9:ERB18 EHE9:EHF18 DXI9:DXJ18 DNM9:DNN18 DDQ9:DDR18 CTU9:CTV18 CJY9:CJZ18 CAC9:CAD18 BQG9:BQH18 BGK9:BGL18 AWO9:AWP18 AMS9:AMT18 ACW9:ACX18 TA9:TB18 Q9:Q18" xr:uid="{25650FF9-D26B-4822-A69B-1F592F2F7799}">
      <formula1>#REF!</formula1>
      <formula2>#REF!</formula2>
    </dataValidation>
    <dataValidation type="date" allowBlank="1" showInputMessage="1" showErrorMessage="1" errorTitle="Date Format" error="Please insert date in format &quot;10-Apr-2014&quot;" sqref="J65390:L65390 JE65390:JF65390 TA65390:TB65390 ACW65390:ACX65390 AMS65390:AMT65390 AWO65390:AWP65390 BGK65390:BGL65390 BQG65390:BQH65390 CAC65390:CAD65390 CJY65390:CJZ65390 CTU65390:CTV65390 DDQ65390:DDR65390 DNM65390:DNN65390 DXI65390:DXJ65390 EHE65390:EHF65390 ERA65390:ERB65390 FAW65390:FAX65390 FKS65390:FKT65390 FUO65390:FUP65390 GEK65390:GEL65390 GOG65390:GOH65390 GYC65390:GYD65390 HHY65390:HHZ65390 HRU65390:HRV65390 IBQ65390:IBR65390 ILM65390:ILN65390 IVI65390:IVJ65390 JFE65390:JFF65390 JPA65390:JPB65390 JYW65390:JYX65390 KIS65390:KIT65390 KSO65390:KSP65390 LCK65390:LCL65390 LMG65390:LMH65390 LWC65390:LWD65390 MFY65390:MFZ65390 MPU65390:MPV65390 MZQ65390:MZR65390 NJM65390:NJN65390 NTI65390:NTJ65390 ODE65390:ODF65390 ONA65390:ONB65390 OWW65390:OWX65390 PGS65390:PGT65390 PQO65390:PQP65390 QAK65390:QAL65390 QKG65390:QKH65390 QUC65390:QUD65390 RDY65390:RDZ65390 RNU65390:RNV65390 RXQ65390:RXR65390 SHM65390:SHN65390 SRI65390:SRJ65390 TBE65390:TBF65390 TLA65390:TLB65390 TUW65390:TUX65390 UES65390:UET65390 UOO65390:UOP65390 UYK65390:UYL65390 VIG65390:VIH65390 VSC65390:VSD65390 WBY65390:WBZ65390 WLU65390:WLV65390 WVQ65390:WVR65390 J130926:L130926 JE130926:JF130926 TA130926:TB130926 ACW130926:ACX130926 AMS130926:AMT130926 AWO130926:AWP130926 BGK130926:BGL130926 BQG130926:BQH130926 CAC130926:CAD130926 CJY130926:CJZ130926 CTU130926:CTV130926 DDQ130926:DDR130926 DNM130926:DNN130926 DXI130926:DXJ130926 EHE130926:EHF130926 ERA130926:ERB130926 FAW130926:FAX130926 FKS130926:FKT130926 FUO130926:FUP130926 GEK130926:GEL130926 GOG130926:GOH130926 GYC130926:GYD130926 HHY130926:HHZ130926 HRU130926:HRV130926 IBQ130926:IBR130926 ILM130926:ILN130926 IVI130926:IVJ130926 JFE130926:JFF130926 JPA130926:JPB130926 JYW130926:JYX130926 KIS130926:KIT130926 KSO130926:KSP130926 LCK130926:LCL130926 LMG130926:LMH130926 LWC130926:LWD130926 MFY130926:MFZ130926 MPU130926:MPV130926 MZQ130926:MZR130926 NJM130926:NJN130926 NTI130926:NTJ130926 ODE130926:ODF130926 ONA130926:ONB130926 OWW130926:OWX130926 PGS130926:PGT130926 PQO130926:PQP130926 QAK130926:QAL130926 QKG130926:QKH130926 QUC130926:QUD130926 RDY130926:RDZ130926 RNU130926:RNV130926 RXQ130926:RXR130926 SHM130926:SHN130926 SRI130926:SRJ130926 TBE130926:TBF130926 TLA130926:TLB130926 TUW130926:TUX130926 UES130926:UET130926 UOO130926:UOP130926 UYK130926:UYL130926 VIG130926:VIH130926 VSC130926:VSD130926 WBY130926:WBZ130926 WLU130926:WLV130926 WVQ130926:WVR130926 J196462:L196462 JE196462:JF196462 TA196462:TB196462 ACW196462:ACX196462 AMS196462:AMT196462 AWO196462:AWP196462 BGK196462:BGL196462 BQG196462:BQH196462 CAC196462:CAD196462 CJY196462:CJZ196462 CTU196462:CTV196462 DDQ196462:DDR196462 DNM196462:DNN196462 DXI196462:DXJ196462 EHE196462:EHF196462 ERA196462:ERB196462 FAW196462:FAX196462 FKS196462:FKT196462 FUO196462:FUP196462 GEK196462:GEL196462 GOG196462:GOH196462 GYC196462:GYD196462 HHY196462:HHZ196462 HRU196462:HRV196462 IBQ196462:IBR196462 ILM196462:ILN196462 IVI196462:IVJ196462 JFE196462:JFF196462 JPA196462:JPB196462 JYW196462:JYX196462 KIS196462:KIT196462 KSO196462:KSP196462 LCK196462:LCL196462 LMG196462:LMH196462 LWC196462:LWD196462 MFY196462:MFZ196462 MPU196462:MPV196462 MZQ196462:MZR196462 NJM196462:NJN196462 NTI196462:NTJ196462 ODE196462:ODF196462 ONA196462:ONB196462 OWW196462:OWX196462 PGS196462:PGT196462 PQO196462:PQP196462 QAK196462:QAL196462 QKG196462:QKH196462 QUC196462:QUD196462 RDY196462:RDZ196462 RNU196462:RNV196462 RXQ196462:RXR196462 SHM196462:SHN196462 SRI196462:SRJ196462 TBE196462:TBF196462 TLA196462:TLB196462 TUW196462:TUX196462 UES196462:UET196462 UOO196462:UOP196462 UYK196462:UYL196462 VIG196462:VIH196462 VSC196462:VSD196462 WBY196462:WBZ196462 WLU196462:WLV196462 WVQ196462:WVR196462 J261998:L261998 JE261998:JF261998 TA261998:TB261998 ACW261998:ACX261998 AMS261998:AMT261998 AWO261998:AWP261998 BGK261998:BGL261998 BQG261998:BQH261998 CAC261998:CAD261998 CJY261998:CJZ261998 CTU261998:CTV261998 DDQ261998:DDR261998 DNM261998:DNN261998 DXI261998:DXJ261998 EHE261998:EHF261998 ERA261998:ERB261998 FAW261998:FAX261998 FKS261998:FKT261998 FUO261998:FUP261998 GEK261998:GEL261998 GOG261998:GOH261998 GYC261998:GYD261998 HHY261998:HHZ261998 HRU261998:HRV261998 IBQ261998:IBR261998 ILM261998:ILN261998 IVI261998:IVJ261998 JFE261998:JFF261998 JPA261998:JPB261998 JYW261998:JYX261998 KIS261998:KIT261998 KSO261998:KSP261998 LCK261998:LCL261998 LMG261998:LMH261998 LWC261998:LWD261998 MFY261998:MFZ261998 MPU261998:MPV261998 MZQ261998:MZR261998 NJM261998:NJN261998 NTI261998:NTJ261998 ODE261998:ODF261998 ONA261998:ONB261998 OWW261998:OWX261998 PGS261998:PGT261998 PQO261998:PQP261998 QAK261998:QAL261998 QKG261998:QKH261998 QUC261998:QUD261998 RDY261998:RDZ261998 RNU261998:RNV261998 RXQ261998:RXR261998 SHM261998:SHN261998 SRI261998:SRJ261998 TBE261998:TBF261998 TLA261998:TLB261998 TUW261998:TUX261998 UES261998:UET261998 UOO261998:UOP261998 UYK261998:UYL261998 VIG261998:VIH261998 VSC261998:VSD261998 WBY261998:WBZ261998 WLU261998:WLV261998 WVQ261998:WVR261998 J327534:L327534 JE327534:JF327534 TA327534:TB327534 ACW327534:ACX327534 AMS327534:AMT327534 AWO327534:AWP327534 BGK327534:BGL327534 BQG327534:BQH327534 CAC327534:CAD327534 CJY327534:CJZ327534 CTU327534:CTV327534 DDQ327534:DDR327534 DNM327534:DNN327534 DXI327534:DXJ327534 EHE327534:EHF327534 ERA327534:ERB327534 FAW327534:FAX327534 FKS327534:FKT327534 FUO327534:FUP327534 GEK327534:GEL327534 GOG327534:GOH327534 GYC327534:GYD327534 HHY327534:HHZ327534 HRU327534:HRV327534 IBQ327534:IBR327534 ILM327534:ILN327534 IVI327534:IVJ327534 JFE327534:JFF327534 JPA327534:JPB327534 JYW327534:JYX327534 KIS327534:KIT327534 KSO327534:KSP327534 LCK327534:LCL327534 LMG327534:LMH327534 LWC327534:LWD327534 MFY327534:MFZ327534 MPU327534:MPV327534 MZQ327534:MZR327534 NJM327534:NJN327534 NTI327534:NTJ327534 ODE327534:ODF327534 ONA327534:ONB327534 OWW327534:OWX327534 PGS327534:PGT327534 PQO327534:PQP327534 QAK327534:QAL327534 QKG327534:QKH327534 QUC327534:QUD327534 RDY327534:RDZ327534 RNU327534:RNV327534 RXQ327534:RXR327534 SHM327534:SHN327534 SRI327534:SRJ327534 TBE327534:TBF327534 TLA327534:TLB327534 TUW327534:TUX327534 UES327534:UET327534 UOO327534:UOP327534 UYK327534:UYL327534 VIG327534:VIH327534 VSC327534:VSD327534 WBY327534:WBZ327534 WLU327534:WLV327534 WVQ327534:WVR327534 J393070:L393070 JE393070:JF393070 TA393070:TB393070 ACW393070:ACX393070 AMS393070:AMT393070 AWO393070:AWP393070 BGK393070:BGL393070 BQG393070:BQH393070 CAC393070:CAD393070 CJY393070:CJZ393070 CTU393070:CTV393070 DDQ393070:DDR393070 DNM393070:DNN393070 DXI393070:DXJ393070 EHE393070:EHF393070 ERA393070:ERB393070 FAW393070:FAX393070 FKS393070:FKT393070 FUO393070:FUP393070 GEK393070:GEL393070 GOG393070:GOH393070 GYC393070:GYD393070 HHY393070:HHZ393070 HRU393070:HRV393070 IBQ393070:IBR393070 ILM393070:ILN393070 IVI393070:IVJ393070 JFE393070:JFF393070 JPA393070:JPB393070 JYW393070:JYX393070 KIS393070:KIT393070 KSO393070:KSP393070 LCK393070:LCL393070 LMG393070:LMH393070 LWC393070:LWD393070 MFY393070:MFZ393070 MPU393070:MPV393070 MZQ393070:MZR393070 NJM393070:NJN393070 NTI393070:NTJ393070 ODE393070:ODF393070 ONA393070:ONB393070 OWW393070:OWX393070 PGS393070:PGT393070 PQO393070:PQP393070 QAK393070:QAL393070 QKG393070:QKH393070 QUC393070:QUD393070 RDY393070:RDZ393070 RNU393070:RNV393070 RXQ393070:RXR393070 SHM393070:SHN393070 SRI393070:SRJ393070 TBE393070:TBF393070 TLA393070:TLB393070 TUW393070:TUX393070 UES393070:UET393070 UOO393070:UOP393070 UYK393070:UYL393070 VIG393070:VIH393070 VSC393070:VSD393070 WBY393070:WBZ393070 WLU393070:WLV393070 WVQ393070:WVR393070 J458606:L458606 JE458606:JF458606 TA458606:TB458606 ACW458606:ACX458606 AMS458606:AMT458606 AWO458606:AWP458606 BGK458606:BGL458606 BQG458606:BQH458606 CAC458606:CAD458606 CJY458606:CJZ458606 CTU458606:CTV458606 DDQ458606:DDR458606 DNM458606:DNN458606 DXI458606:DXJ458606 EHE458606:EHF458606 ERA458606:ERB458606 FAW458606:FAX458606 FKS458606:FKT458606 FUO458606:FUP458606 GEK458606:GEL458606 GOG458606:GOH458606 GYC458606:GYD458606 HHY458606:HHZ458606 HRU458606:HRV458606 IBQ458606:IBR458606 ILM458606:ILN458606 IVI458606:IVJ458606 JFE458606:JFF458606 JPA458606:JPB458606 JYW458606:JYX458606 KIS458606:KIT458606 KSO458606:KSP458606 LCK458606:LCL458606 LMG458606:LMH458606 LWC458606:LWD458606 MFY458606:MFZ458606 MPU458606:MPV458606 MZQ458606:MZR458606 NJM458606:NJN458606 NTI458606:NTJ458606 ODE458606:ODF458606 ONA458606:ONB458606 OWW458606:OWX458606 PGS458606:PGT458606 PQO458606:PQP458606 QAK458606:QAL458606 QKG458606:QKH458606 QUC458606:QUD458606 RDY458606:RDZ458606 RNU458606:RNV458606 RXQ458606:RXR458606 SHM458606:SHN458606 SRI458606:SRJ458606 TBE458606:TBF458606 TLA458606:TLB458606 TUW458606:TUX458606 UES458606:UET458606 UOO458606:UOP458606 UYK458606:UYL458606 VIG458606:VIH458606 VSC458606:VSD458606 WBY458606:WBZ458606 WLU458606:WLV458606 WVQ458606:WVR458606 J524142:L524142 JE524142:JF524142 TA524142:TB524142 ACW524142:ACX524142 AMS524142:AMT524142 AWO524142:AWP524142 BGK524142:BGL524142 BQG524142:BQH524142 CAC524142:CAD524142 CJY524142:CJZ524142 CTU524142:CTV524142 DDQ524142:DDR524142 DNM524142:DNN524142 DXI524142:DXJ524142 EHE524142:EHF524142 ERA524142:ERB524142 FAW524142:FAX524142 FKS524142:FKT524142 FUO524142:FUP524142 GEK524142:GEL524142 GOG524142:GOH524142 GYC524142:GYD524142 HHY524142:HHZ524142 HRU524142:HRV524142 IBQ524142:IBR524142 ILM524142:ILN524142 IVI524142:IVJ524142 JFE524142:JFF524142 JPA524142:JPB524142 JYW524142:JYX524142 KIS524142:KIT524142 KSO524142:KSP524142 LCK524142:LCL524142 LMG524142:LMH524142 LWC524142:LWD524142 MFY524142:MFZ524142 MPU524142:MPV524142 MZQ524142:MZR524142 NJM524142:NJN524142 NTI524142:NTJ524142 ODE524142:ODF524142 ONA524142:ONB524142 OWW524142:OWX524142 PGS524142:PGT524142 PQO524142:PQP524142 QAK524142:QAL524142 QKG524142:QKH524142 QUC524142:QUD524142 RDY524142:RDZ524142 RNU524142:RNV524142 RXQ524142:RXR524142 SHM524142:SHN524142 SRI524142:SRJ524142 TBE524142:TBF524142 TLA524142:TLB524142 TUW524142:TUX524142 UES524142:UET524142 UOO524142:UOP524142 UYK524142:UYL524142 VIG524142:VIH524142 VSC524142:VSD524142 WBY524142:WBZ524142 WLU524142:WLV524142 WVQ524142:WVR524142 J589678:L589678 JE589678:JF589678 TA589678:TB589678 ACW589678:ACX589678 AMS589678:AMT589678 AWO589678:AWP589678 BGK589678:BGL589678 BQG589678:BQH589678 CAC589678:CAD589678 CJY589678:CJZ589678 CTU589678:CTV589678 DDQ589678:DDR589678 DNM589678:DNN589678 DXI589678:DXJ589678 EHE589678:EHF589678 ERA589678:ERB589678 FAW589678:FAX589678 FKS589678:FKT589678 FUO589678:FUP589678 GEK589678:GEL589678 GOG589678:GOH589678 GYC589678:GYD589678 HHY589678:HHZ589678 HRU589678:HRV589678 IBQ589678:IBR589678 ILM589678:ILN589678 IVI589678:IVJ589678 JFE589678:JFF589678 JPA589678:JPB589678 JYW589678:JYX589678 KIS589678:KIT589678 KSO589678:KSP589678 LCK589678:LCL589678 LMG589678:LMH589678 LWC589678:LWD589678 MFY589678:MFZ589678 MPU589678:MPV589678 MZQ589678:MZR589678 NJM589678:NJN589678 NTI589678:NTJ589678 ODE589678:ODF589678 ONA589678:ONB589678 OWW589678:OWX589678 PGS589678:PGT589678 PQO589678:PQP589678 QAK589678:QAL589678 QKG589678:QKH589678 QUC589678:QUD589678 RDY589678:RDZ589678 RNU589678:RNV589678 RXQ589678:RXR589678 SHM589678:SHN589678 SRI589678:SRJ589678 TBE589678:TBF589678 TLA589678:TLB589678 TUW589678:TUX589678 UES589678:UET589678 UOO589678:UOP589678 UYK589678:UYL589678 VIG589678:VIH589678 VSC589678:VSD589678 WBY589678:WBZ589678 WLU589678:WLV589678 WVQ589678:WVR589678 J655214:L655214 JE655214:JF655214 TA655214:TB655214 ACW655214:ACX655214 AMS655214:AMT655214 AWO655214:AWP655214 BGK655214:BGL655214 BQG655214:BQH655214 CAC655214:CAD655214 CJY655214:CJZ655214 CTU655214:CTV655214 DDQ655214:DDR655214 DNM655214:DNN655214 DXI655214:DXJ655214 EHE655214:EHF655214 ERA655214:ERB655214 FAW655214:FAX655214 FKS655214:FKT655214 FUO655214:FUP655214 GEK655214:GEL655214 GOG655214:GOH655214 GYC655214:GYD655214 HHY655214:HHZ655214 HRU655214:HRV655214 IBQ655214:IBR655214 ILM655214:ILN655214 IVI655214:IVJ655214 JFE655214:JFF655214 JPA655214:JPB655214 JYW655214:JYX655214 KIS655214:KIT655214 KSO655214:KSP655214 LCK655214:LCL655214 LMG655214:LMH655214 LWC655214:LWD655214 MFY655214:MFZ655214 MPU655214:MPV655214 MZQ655214:MZR655214 NJM655214:NJN655214 NTI655214:NTJ655214 ODE655214:ODF655214 ONA655214:ONB655214 OWW655214:OWX655214 PGS655214:PGT655214 PQO655214:PQP655214 QAK655214:QAL655214 QKG655214:QKH655214 QUC655214:QUD655214 RDY655214:RDZ655214 RNU655214:RNV655214 RXQ655214:RXR655214 SHM655214:SHN655214 SRI655214:SRJ655214 TBE655214:TBF655214 TLA655214:TLB655214 TUW655214:TUX655214 UES655214:UET655214 UOO655214:UOP655214 UYK655214:UYL655214 VIG655214:VIH655214 VSC655214:VSD655214 WBY655214:WBZ655214 WLU655214:WLV655214 WVQ655214:WVR655214 J720750:L720750 JE720750:JF720750 TA720750:TB720750 ACW720750:ACX720750 AMS720750:AMT720750 AWO720750:AWP720750 BGK720750:BGL720750 BQG720750:BQH720750 CAC720750:CAD720750 CJY720750:CJZ720750 CTU720750:CTV720750 DDQ720750:DDR720750 DNM720750:DNN720750 DXI720750:DXJ720750 EHE720750:EHF720750 ERA720750:ERB720750 FAW720750:FAX720750 FKS720750:FKT720750 FUO720750:FUP720750 GEK720750:GEL720750 GOG720750:GOH720750 GYC720750:GYD720750 HHY720750:HHZ720750 HRU720750:HRV720750 IBQ720750:IBR720750 ILM720750:ILN720750 IVI720750:IVJ720750 JFE720750:JFF720750 JPA720750:JPB720750 JYW720750:JYX720750 KIS720750:KIT720750 KSO720750:KSP720750 LCK720750:LCL720750 LMG720750:LMH720750 LWC720750:LWD720750 MFY720750:MFZ720750 MPU720750:MPV720750 MZQ720750:MZR720750 NJM720750:NJN720750 NTI720750:NTJ720750 ODE720750:ODF720750 ONA720750:ONB720750 OWW720750:OWX720750 PGS720750:PGT720750 PQO720750:PQP720750 QAK720750:QAL720750 QKG720750:QKH720750 QUC720750:QUD720750 RDY720750:RDZ720750 RNU720750:RNV720750 RXQ720750:RXR720750 SHM720750:SHN720750 SRI720750:SRJ720750 TBE720750:TBF720750 TLA720750:TLB720750 TUW720750:TUX720750 UES720750:UET720750 UOO720750:UOP720750 UYK720750:UYL720750 VIG720750:VIH720750 VSC720750:VSD720750 WBY720750:WBZ720750 WLU720750:WLV720750 WVQ720750:WVR720750 J786286:L786286 JE786286:JF786286 TA786286:TB786286 ACW786286:ACX786286 AMS786286:AMT786286 AWO786286:AWP786286 BGK786286:BGL786286 BQG786286:BQH786286 CAC786286:CAD786286 CJY786286:CJZ786286 CTU786286:CTV786286 DDQ786286:DDR786286 DNM786286:DNN786286 DXI786286:DXJ786286 EHE786286:EHF786286 ERA786286:ERB786286 FAW786286:FAX786286 FKS786286:FKT786286 FUO786286:FUP786286 GEK786286:GEL786286 GOG786286:GOH786286 GYC786286:GYD786286 HHY786286:HHZ786286 HRU786286:HRV786286 IBQ786286:IBR786286 ILM786286:ILN786286 IVI786286:IVJ786286 JFE786286:JFF786286 JPA786286:JPB786286 JYW786286:JYX786286 KIS786286:KIT786286 KSO786286:KSP786286 LCK786286:LCL786286 LMG786286:LMH786286 LWC786286:LWD786286 MFY786286:MFZ786286 MPU786286:MPV786286 MZQ786286:MZR786286 NJM786286:NJN786286 NTI786286:NTJ786286 ODE786286:ODF786286 ONA786286:ONB786286 OWW786286:OWX786286 PGS786286:PGT786286 PQO786286:PQP786286 QAK786286:QAL786286 QKG786286:QKH786286 QUC786286:QUD786286 RDY786286:RDZ786286 RNU786286:RNV786286 RXQ786286:RXR786286 SHM786286:SHN786286 SRI786286:SRJ786286 TBE786286:TBF786286 TLA786286:TLB786286 TUW786286:TUX786286 UES786286:UET786286 UOO786286:UOP786286 UYK786286:UYL786286 VIG786286:VIH786286 VSC786286:VSD786286 WBY786286:WBZ786286 WLU786286:WLV786286 WVQ786286:WVR786286 J851822:L851822 JE851822:JF851822 TA851822:TB851822 ACW851822:ACX851822 AMS851822:AMT851822 AWO851822:AWP851822 BGK851822:BGL851822 BQG851822:BQH851822 CAC851822:CAD851822 CJY851822:CJZ851822 CTU851822:CTV851822 DDQ851822:DDR851822 DNM851822:DNN851822 DXI851822:DXJ851822 EHE851822:EHF851822 ERA851822:ERB851822 FAW851822:FAX851822 FKS851822:FKT851822 FUO851822:FUP851822 GEK851822:GEL851822 GOG851822:GOH851822 GYC851822:GYD851822 HHY851822:HHZ851822 HRU851822:HRV851822 IBQ851822:IBR851822 ILM851822:ILN851822 IVI851822:IVJ851822 JFE851822:JFF851822 JPA851822:JPB851822 JYW851822:JYX851822 KIS851822:KIT851822 KSO851822:KSP851822 LCK851822:LCL851822 LMG851822:LMH851822 LWC851822:LWD851822 MFY851822:MFZ851822 MPU851822:MPV851822 MZQ851822:MZR851822 NJM851822:NJN851822 NTI851822:NTJ851822 ODE851822:ODF851822 ONA851822:ONB851822 OWW851822:OWX851822 PGS851822:PGT851822 PQO851822:PQP851822 QAK851822:QAL851822 QKG851822:QKH851822 QUC851822:QUD851822 RDY851822:RDZ851822 RNU851822:RNV851822 RXQ851822:RXR851822 SHM851822:SHN851822 SRI851822:SRJ851822 TBE851822:TBF851822 TLA851822:TLB851822 TUW851822:TUX851822 UES851822:UET851822 UOO851822:UOP851822 UYK851822:UYL851822 VIG851822:VIH851822 VSC851822:VSD851822 WBY851822:WBZ851822 WLU851822:WLV851822 WVQ851822:WVR851822 J917358:L917358 JE917358:JF917358 TA917358:TB917358 ACW917358:ACX917358 AMS917358:AMT917358 AWO917358:AWP917358 BGK917358:BGL917358 BQG917358:BQH917358 CAC917358:CAD917358 CJY917358:CJZ917358 CTU917358:CTV917358 DDQ917358:DDR917358 DNM917358:DNN917358 DXI917358:DXJ917358 EHE917358:EHF917358 ERA917358:ERB917358 FAW917358:FAX917358 FKS917358:FKT917358 FUO917358:FUP917358 GEK917358:GEL917358 GOG917358:GOH917358 GYC917358:GYD917358 HHY917358:HHZ917358 HRU917358:HRV917358 IBQ917358:IBR917358 ILM917358:ILN917358 IVI917358:IVJ917358 JFE917358:JFF917358 JPA917358:JPB917358 JYW917358:JYX917358 KIS917358:KIT917358 KSO917358:KSP917358 LCK917358:LCL917358 LMG917358:LMH917358 LWC917358:LWD917358 MFY917358:MFZ917358 MPU917358:MPV917358 MZQ917358:MZR917358 NJM917358:NJN917358 NTI917358:NTJ917358 ODE917358:ODF917358 ONA917358:ONB917358 OWW917358:OWX917358 PGS917358:PGT917358 PQO917358:PQP917358 QAK917358:QAL917358 QKG917358:QKH917358 QUC917358:QUD917358 RDY917358:RDZ917358 RNU917358:RNV917358 RXQ917358:RXR917358 SHM917358:SHN917358 SRI917358:SRJ917358 TBE917358:TBF917358 TLA917358:TLB917358 TUW917358:TUX917358 UES917358:UET917358 UOO917358:UOP917358 UYK917358:UYL917358 VIG917358:VIH917358 VSC917358:VSD917358 WBY917358:WBZ917358 WLU917358:WLV917358 WVQ917358:WVR917358 J982894:L982894 JE982894:JF982894 TA982894:TB982894 ACW982894:ACX982894 AMS982894:AMT982894 AWO982894:AWP982894 BGK982894:BGL982894 BQG982894:BQH982894 CAC982894:CAD982894 CJY982894:CJZ982894 CTU982894:CTV982894 DDQ982894:DDR982894 DNM982894:DNN982894 DXI982894:DXJ982894 EHE982894:EHF982894 ERA982894:ERB982894 FAW982894:FAX982894 FKS982894:FKT982894 FUO982894:FUP982894 GEK982894:GEL982894 GOG982894:GOH982894 GYC982894:GYD982894 HHY982894:HHZ982894 HRU982894:HRV982894 IBQ982894:IBR982894 ILM982894:ILN982894 IVI982894:IVJ982894 JFE982894:JFF982894 JPA982894:JPB982894 JYW982894:JYX982894 KIS982894:KIT982894 KSO982894:KSP982894 LCK982894:LCL982894 LMG982894:LMH982894 LWC982894:LWD982894 MFY982894:MFZ982894 MPU982894:MPV982894 MZQ982894:MZR982894 NJM982894:NJN982894 NTI982894:NTJ982894 ODE982894:ODF982894 ONA982894:ONB982894 OWW982894:OWX982894 PGS982894:PGT982894 PQO982894:PQP982894 QAK982894:QAL982894 QKG982894:QKH982894 QUC982894:QUD982894 RDY982894:RDZ982894 RNU982894:RNV982894 RXQ982894:RXR982894 SHM982894:SHN982894 SRI982894:SRJ982894 TBE982894:TBF982894 TLA982894:TLB982894 TUW982894:TUX982894 UES982894:UET982894 UOO982894:UOP982894 UYK982894:UYL982894 VIG982894:VIH982894 VSC982894:VSD982894 WBY982894:WBZ982894 WLU982894:WLV982894 WVQ982894:WVR982894 J65407:L65407 JE65407:JF65407 TA65407:TB65407 ACW65407:ACX65407 AMS65407:AMT65407 AWO65407:AWP65407 BGK65407:BGL65407 BQG65407:BQH65407 CAC65407:CAD65407 CJY65407:CJZ65407 CTU65407:CTV65407 DDQ65407:DDR65407 DNM65407:DNN65407 DXI65407:DXJ65407 EHE65407:EHF65407 ERA65407:ERB65407 FAW65407:FAX65407 FKS65407:FKT65407 FUO65407:FUP65407 GEK65407:GEL65407 GOG65407:GOH65407 GYC65407:GYD65407 HHY65407:HHZ65407 HRU65407:HRV65407 IBQ65407:IBR65407 ILM65407:ILN65407 IVI65407:IVJ65407 JFE65407:JFF65407 JPA65407:JPB65407 JYW65407:JYX65407 KIS65407:KIT65407 KSO65407:KSP65407 LCK65407:LCL65407 LMG65407:LMH65407 LWC65407:LWD65407 MFY65407:MFZ65407 MPU65407:MPV65407 MZQ65407:MZR65407 NJM65407:NJN65407 NTI65407:NTJ65407 ODE65407:ODF65407 ONA65407:ONB65407 OWW65407:OWX65407 PGS65407:PGT65407 PQO65407:PQP65407 QAK65407:QAL65407 QKG65407:QKH65407 QUC65407:QUD65407 RDY65407:RDZ65407 RNU65407:RNV65407 RXQ65407:RXR65407 SHM65407:SHN65407 SRI65407:SRJ65407 TBE65407:TBF65407 TLA65407:TLB65407 TUW65407:TUX65407 UES65407:UET65407 UOO65407:UOP65407 UYK65407:UYL65407 VIG65407:VIH65407 VSC65407:VSD65407 WBY65407:WBZ65407 WLU65407:WLV65407 WVQ65407:WVR65407 J130943:L130943 JE130943:JF130943 TA130943:TB130943 ACW130943:ACX130943 AMS130943:AMT130943 AWO130943:AWP130943 BGK130943:BGL130943 BQG130943:BQH130943 CAC130943:CAD130943 CJY130943:CJZ130943 CTU130943:CTV130943 DDQ130943:DDR130943 DNM130943:DNN130943 DXI130943:DXJ130943 EHE130943:EHF130943 ERA130943:ERB130943 FAW130943:FAX130943 FKS130943:FKT130943 FUO130943:FUP130943 GEK130943:GEL130943 GOG130943:GOH130943 GYC130943:GYD130943 HHY130943:HHZ130943 HRU130943:HRV130943 IBQ130943:IBR130943 ILM130943:ILN130943 IVI130943:IVJ130943 JFE130943:JFF130943 JPA130943:JPB130943 JYW130943:JYX130943 KIS130943:KIT130943 KSO130943:KSP130943 LCK130943:LCL130943 LMG130943:LMH130943 LWC130943:LWD130943 MFY130943:MFZ130943 MPU130943:MPV130943 MZQ130943:MZR130943 NJM130943:NJN130943 NTI130943:NTJ130943 ODE130943:ODF130943 ONA130943:ONB130943 OWW130943:OWX130943 PGS130943:PGT130943 PQO130943:PQP130943 QAK130943:QAL130943 QKG130943:QKH130943 QUC130943:QUD130943 RDY130943:RDZ130943 RNU130943:RNV130943 RXQ130943:RXR130943 SHM130943:SHN130943 SRI130943:SRJ130943 TBE130943:TBF130943 TLA130943:TLB130943 TUW130943:TUX130943 UES130943:UET130943 UOO130943:UOP130943 UYK130943:UYL130943 VIG130943:VIH130943 VSC130943:VSD130943 WBY130943:WBZ130943 WLU130943:WLV130943 WVQ130943:WVR130943 J196479:L196479 JE196479:JF196479 TA196479:TB196479 ACW196479:ACX196479 AMS196479:AMT196479 AWO196479:AWP196479 BGK196479:BGL196479 BQG196479:BQH196479 CAC196479:CAD196479 CJY196479:CJZ196479 CTU196479:CTV196479 DDQ196479:DDR196479 DNM196479:DNN196479 DXI196479:DXJ196479 EHE196479:EHF196479 ERA196479:ERB196479 FAW196479:FAX196479 FKS196479:FKT196479 FUO196479:FUP196479 GEK196479:GEL196479 GOG196479:GOH196479 GYC196479:GYD196479 HHY196479:HHZ196479 HRU196479:HRV196479 IBQ196479:IBR196479 ILM196479:ILN196479 IVI196479:IVJ196479 JFE196479:JFF196479 JPA196479:JPB196479 JYW196479:JYX196479 KIS196479:KIT196479 KSO196479:KSP196479 LCK196479:LCL196479 LMG196479:LMH196479 LWC196479:LWD196479 MFY196479:MFZ196479 MPU196479:MPV196479 MZQ196479:MZR196479 NJM196479:NJN196479 NTI196479:NTJ196479 ODE196479:ODF196479 ONA196479:ONB196479 OWW196479:OWX196479 PGS196479:PGT196479 PQO196479:PQP196479 QAK196479:QAL196479 QKG196479:QKH196479 QUC196479:QUD196479 RDY196479:RDZ196479 RNU196479:RNV196479 RXQ196479:RXR196479 SHM196479:SHN196479 SRI196479:SRJ196479 TBE196479:TBF196479 TLA196479:TLB196479 TUW196479:TUX196479 UES196479:UET196479 UOO196479:UOP196479 UYK196479:UYL196479 VIG196479:VIH196479 VSC196479:VSD196479 WBY196479:WBZ196479 WLU196479:WLV196479 WVQ196479:WVR196479 J262015:L262015 JE262015:JF262015 TA262015:TB262015 ACW262015:ACX262015 AMS262015:AMT262015 AWO262015:AWP262015 BGK262015:BGL262015 BQG262015:BQH262015 CAC262015:CAD262015 CJY262015:CJZ262015 CTU262015:CTV262015 DDQ262015:DDR262015 DNM262015:DNN262015 DXI262015:DXJ262015 EHE262015:EHF262015 ERA262015:ERB262015 FAW262015:FAX262015 FKS262015:FKT262015 FUO262015:FUP262015 GEK262015:GEL262015 GOG262015:GOH262015 GYC262015:GYD262015 HHY262015:HHZ262015 HRU262015:HRV262015 IBQ262015:IBR262015 ILM262015:ILN262015 IVI262015:IVJ262015 JFE262015:JFF262015 JPA262015:JPB262015 JYW262015:JYX262015 KIS262015:KIT262015 KSO262015:KSP262015 LCK262015:LCL262015 LMG262015:LMH262015 LWC262015:LWD262015 MFY262015:MFZ262015 MPU262015:MPV262015 MZQ262015:MZR262015 NJM262015:NJN262015 NTI262015:NTJ262015 ODE262015:ODF262015 ONA262015:ONB262015 OWW262015:OWX262015 PGS262015:PGT262015 PQO262015:PQP262015 QAK262015:QAL262015 QKG262015:QKH262015 QUC262015:QUD262015 RDY262015:RDZ262015 RNU262015:RNV262015 RXQ262015:RXR262015 SHM262015:SHN262015 SRI262015:SRJ262015 TBE262015:TBF262015 TLA262015:TLB262015 TUW262015:TUX262015 UES262015:UET262015 UOO262015:UOP262015 UYK262015:UYL262015 VIG262015:VIH262015 VSC262015:VSD262015 WBY262015:WBZ262015 WLU262015:WLV262015 WVQ262015:WVR262015 J327551:L327551 JE327551:JF327551 TA327551:TB327551 ACW327551:ACX327551 AMS327551:AMT327551 AWO327551:AWP327551 BGK327551:BGL327551 BQG327551:BQH327551 CAC327551:CAD327551 CJY327551:CJZ327551 CTU327551:CTV327551 DDQ327551:DDR327551 DNM327551:DNN327551 DXI327551:DXJ327551 EHE327551:EHF327551 ERA327551:ERB327551 FAW327551:FAX327551 FKS327551:FKT327551 FUO327551:FUP327551 GEK327551:GEL327551 GOG327551:GOH327551 GYC327551:GYD327551 HHY327551:HHZ327551 HRU327551:HRV327551 IBQ327551:IBR327551 ILM327551:ILN327551 IVI327551:IVJ327551 JFE327551:JFF327551 JPA327551:JPB327551 JYW327551:JYX327551 KIS327551:KIT327551 KSO327551:KSP327551 LCK327551:LCL327551 LMG327551:LMH327551 LWC327551:LWD327551 MFY327551:MFZ327551 MPU327551:MPV327551 MZQ327551:MZR327551 NJM327551:NJN327551 NTI327551:NTJ327551 ODE327551:ODF327551 ONA327551:ONB327551 OWW327551:OWX327551 PGS327551:PGT327551 PQO327551:PQP327551 QAK327551:QAL327551 QKG327551:QKH327551 QUC327551:QUD327551 RDY327551:RDZ327551 RNU327551:RNV327551 RXQ327551:RXR327551 SHM327551:SHN327551 SRI327551:SRJ327551 TBE327551:TBF327551 TLA327551:TLB327551 TUW327551:TUX327551 UES327551:UET327551 UOO327551:UOP327551 UYK327551:UYL327551 VIG327551:VIH327551 VSC327551:VSD327551 WBY327551:WBZ327551 WLU327551:WLV327551 WVQ327551:WVR327551 J393087:L393087 JE393087:JF393087 TA393087:TB393087 ACW393087:ACX393087 AMS393087:AMT393087 AWO393087:AWP393087 BGK393087:BGL393087 BQG393087:BQH393087 CAC393087:CAD393087 CJY393087:CJZ393087 CTU393087:CTV393087 DDQ393087:DDR393087 DNM393087:DNN393087 DXI393087:DXJ393087 EHE393087:EHF393087 ERA393087:ERB393087 FAW393087:FAX393087 FKS393087:FKT393087 FUO393087:FUP393087 GEK393087:GEL393087 GOG393087:GOH393087 GYC393087:GYD393087 HHY393087:HHZ393087 HRU393087:HRV393087 IBQ393087:IBR393087 ILM393087:ILN393087 IVI393087:IVJ393087 JFE393087:JFF393087 JPA393087:JPB393087 JYW393087:JYX393087 KIS393087:KIT393087 KSO393087:KSP393087 LCK393087:LCL393087 LMG393087:LMH393087 LWC393087:LWD393087 MFY393087:MFZ393087 MPU393087:MPV393087 MZQ393087:MZR393087 NJM393087:NJN393087 NTI393087:NTJ393087 ODE393087:ODF393087 ONA393087:ONB393087 OWW393087:OWX393087 PGS393087:PGT393087 PQO393087:PQP393087 QAK393087:QAL393087 QKG393087:QKH393087 QUC393087:QUD393087 RDY393087:RDZ393087 RNU393087:RNV393087 RXQ393087:RXR393087 SHM393087:SHN393087 SRI393087:SRJ393087 TBE393087:TBF393087 TLA393087:TLB393087 TUW393087:TUX393087 UES393087:UET393087 UOO393087:UOP393087 UYK393087:UYL393087 VIG393087:VIH393087 VSC393087:VSD393087 WBY393087:WBZ393087 WLU393087:WLV393087 WVQ393087:WVR393087 J458623:L458623 JE458623:JF458623 TA458623:TB458623 ACW458623:ACX458623 AMS458623:AMT458623 AWO458623:AWP458623 BGK458623:BGL458623 BQG458623:BQH458623 CAC458623:CAD458623 CJY458623:CJZ458623 CTU458623:CTV458623 DDQ458623:DDR458623 DNM458623:DNN458623 DXI458623:DXJ458623 EHE458623:EHF458623 ERA458623:ERB458623 FAW458623:FAX458623 FKS458623:FKT458623 FUO458623:FUP458623 GEK458623:GEL458623 GOG458623:GOH458623 GYC458623:GYD458623 HHY458623:HHZ458623 HRU458623:HRV458623 IBQ458623:IBR458623 ILM458623:ILN458623 IVI458623:IVJ458623 JFE458623:JFF458623 JPA458623:JPB458623 JYW458623:JYX458623 KIS458623:KIT458623 KSO458623:KSP458623 LCK458623:LCL458623 LMG458623:LMH458623 LWC458623:LWD458623 MFY458623:MFZ458623 MPU458623:MPV458623 MZQ458623:MZR458623 NJM458623:NJN458623 NTI458623:NTJ458623 ODE458623:ODF458623 ONA458623:ONB458623 OWW458623:OWX458623 PGS458623:PGT458623 PQO458623:PQP458623 QAK458623:QAL458623 QKG458623:QKH458623 QUC458623:QUD458623 RDY458623:RDZ458623 RNU458623:RNV458623 RXQ458623:RXR458623 SHM458623:SHN458623 SRI458623:SRJ458623 TBE458623:TBF458623 TLA458623:TLB458623 TUW458623:TUX458623 UES458623:UET458623 UOO458623:UOP458623 UYK458623:UYL458623 VIG458623:VIH458623 VSC458623:VSD458623 WBY458623:WBZ458623 WLU458623:WLV458623 WVQ458623:WVR458623 J524159:L524159 JE524159:JF524159 TA524159:TB524159 ACW524159:ACX524159 AMS524159:AMT524159 AWO524159:AWP524159 BGK524159:BGL524159 BQG524159:BQH524159 CAC524159:CAD524159 CJY524159:CJZ524159 CTU524159:CTV524159 DDQ524159:DDR524159 DNM524159:DNN524159 DXI524159:DXJ524159 EHE524159:EHF524159 ERA524159:ERB524159 FAW524159:FAX524159 FKS524159:FKT524159 FUO524159:FUP524159 GEK524159:GEL524159 GOG524159:GOH524159 GYC524159:GYD524159 HHY524159:HHZ524159 HRU524159:HRV524159 IBQ524159:IBR524159 ILM524159:ILN524159 IVI524159:IVJ524159 JFE524159:JFF524159 JPA524159:JPB524159 JYW524159:JYX524159 KIS524159:KIT524159 KSO524159:KSP524159 LCK524159:LCL524159 LMG524159:LMH524159 LWC524159:LWD524159 MFY524159:MFZ524159 MPU524159:MPV524159 MZQ524159:MZR524159 NJM524159:NJN524159 NTI524159:NTJ524159 ODE524159:ODF524159 ONA524159:ONB524159 OWW524159:OWX524159 PGS524159:PGT524159 PQO524159:PQP524159 QAK524159:QAL524159 QKG524159:QKH524159 QUC524159:QUD524159 RDY524159:RDZ524159 RNU524159:RNV524159 RXQ524159:RXR524159 SHM524159:SHN524159 SRI524159:SRJ524159 TBE524159:TBF524159 TLA524159:TLB524159 TUW524159:TUX524159 UES524159:UET524159 UOO524159:UOP524159 UYK524159:UYL524159 VIG524159:VIH524159 VSC524159:VSD524159 WBY524159:WBZ524159 WLU524159:WLV524159 WVQ524159:WVR524159 J589695:L589695 JE589695:JF589695 TA589695:TB589695 ACW589695:ACX589695 AMS589695:AMT589695 AWO589695:AWP589695 BGK589695:BGL589695 BQG589695:BQH589695 CAC589695:CAD589695 CJY589695:CJZ589695 CTU589695:CTV589695 DDQ589695:DDR589695 DNM589695:DNN589695 DXI589695:DXJ589695 EHE589695:EHF589695 ERA589695:ERB589695 FAW589695:FAX589695 FKS589695:FKT589695 FUO589695:FUP589695 GEK589695:GEL589695 GOG589695:GOH589695 GYC589695:GYD589695 HHY589695:HHZ589695 HRU589695:HRV589695 IBQ589695:IBR589695 ILM589695:ILN589695 IVI589695:IVJ589695 JFE589695:JFF589695 JPA589695:JPB589695 JYW589695:JYX589695 KIS589695:KIT589695 KSO589695:KSP589695 LCK589695:LCL589695 LMG589695:LMH589695 LWC589695:LWD589695 MFY589695:MFZ589695 MPU589695:MPV589695 MZQ589695:MZR589695 NJM589695:NJN589695 NTI589695:NTJ589695 ODE589695:ODF589695 ONA589695:ONB589695 OWW589695:OWX589695 PGS589695:PGT589695 PQO589695:PQP589695 QAK589695:QAL589695 QKG589695:QKH589695 QUC589695:QUD589695 RDY589695:RDZ589695 RNU589695:RNV589695 RXQ589695:RXR589695 SHM589695:SHN589695 SRI589695:SRJ589695 TBE589695:TBF589695 TLA589695:TLB589695 TUW589695:TUX589695 UES589695:UET589695 UOO589695:UOP589695 UYK589695:UYL589695 VIG589695:VIH589695 VSC589695:VSD589695 WBY589695:WBZ589695 WLU589695:WLV589695 WVQ589695:WVR589695 J655231:L655231 JE655231:JF655231 TA655231:TB655231 ACW655231:ACX655231 AMS655231:AMT655231 AWO655231:AWP655231 BGK655231:BGL655231 BQG655231:BQH655231 CAC655231:CAD655231 CJY655231:CJZ655231 CTU655231:CTV655231 DDQ655231:DDR655231 DNM655231:DNN655231 DXI655231:DXJ655231 EHE655231:EHF655231 ERA655231:ERB655231 FAW655231:FAX655231 FKS655231:FKT655231 FUO655231:FUP655231 GEK655231:GEL655231 GOG655231:GOH655231 GYC655231:GYD655231 HHY655231:HHZ655231 HRU655231:HRV655231 IBQ655231:IBR655231 ILM655231:ILN655231 IVI655231:IVJ655231 JFE655231:JFF655231 JPA655231:JPB655231 JYW655231:JYX655231 KIS655231:KIT655231 KSO655231:KSP655231 LCK655231:LCL655231 LMG655231:LMH655231 LWC655231:LWD655231 MFY655231:MFZ655231 MPU655231:MPV655231 MZQ655231:MZR655231 NJM655231:NJN655231 NTI655231:NTJ655231 ODE655231:ODF655231 ONA655231:ONB655231 OWW655231:OWX655231 PGS655231:PGT655231 PQO655231:PQP655231 QAK655231:QAL655231 QKG655231:QKH655231 QUC655231:QUD655231 RDY655231:RDZ655231 RNU655231:RNV655231 RXQ655231:RXR655231 SHM655231:SHN655231 SRI655231:SRJ655231 TBE655231:TBF655231 TLA655231:TLB655231 TUW655231:TUX655231 UES655231:UET655231 UOO655231:UOP655231 UYK655231:UYL655231 VIG655231:VIH655231 VSC655231:VSD655231 WBY655231:WBZ655231 WLU655231:WLV655231 WVQ655231:WVR655231 J720767:L720767 JE720767:JF720767 TA720767:TB720767 ACW720767:ACX720767 AMS720767:AMT720767 AWO720767:AWP720767 BGK720767:BGL720767 BQG720767:BQH720767 CAC720767:CAD720767 CJY720767:CJZ720767 CTU720767:CTV720767 DDQ720767:DDR720767 DNM720767:DNN720767 DXI720767:DXJ720767 EHE720767:EHF720767 ERA720767:ERB720767 FAW720767:FAX720767 FKS720767:FKT720767 FUO720767:FUP720767 GEK720767:GEL720767 GOG720767:GOH720767 GYC720767:GYD720767 HHY720767:HHZ720767 HRU720767:HRV720767 IBQ720767:IBR720767 ILM720767:ILN720767 IVI720767:IVJ720767 JFE720767:JFF720767 JPA720767:JPB720767 JYW720767:JYX720767 KIS720767:KIT720767 KSO720767:KSP720767 LCK720767:LCL720767 LMG720767:LMH720767 LWC720767:LWD720767 MFY720767:MFZ720767 MPU720767:MPV720767 MZQ720767:MZR720767 NJM720767:NJN720767 NTI720767:NTJ720767 ODE720767:ODF720767 ONA720767:ONB720767 OWW720767:OWX720767 PGS720767:PGT720767 PQO720767:PQP720767 QAK720767:QAL720767 QKG720767:QKH720767 QUC720767:QUD720767 RDY720767:RDZ720767 RNU720767:RNV720767 RXQ720767:RXR720767 SHM720767:SHN720767 SRI720767:SRJ720767 TBE720767:TBF720767 TLA720767:TLB720767 TUW720767:TUX720767 UES720767:UET720767 UOO720767:UOP720767 UYK720767:UYL720767 VIG720767:VIH720767 VSC720767:VSD720767 WBY720767:WBZ720767 WLU720767:WLV720767 WVQ720767:WVR720767 J786303:L786303 JE786303:JF786303 TA786303:TB786303 ACW786303:ACX786303 AMS786303:AMT786303 AWO786303:AWP786303 BGK786303:BGL786303 BQG786303:BQH786303 CAC786303:CAD786303 CJY786303:CJZ786303 CTU786303:CTV786303 DDQ786303:DDR786303 DNM786303:DNN786303 DXI786303:DXJ786303 EHE786303:EHF786303 ERA786303:ERB786303 FAW786303:FAX786303 FKS786303:FKT786303 FUO786303:FUP786303 GEK786303:GEL786303 GOG786303:GOH786303 GYC786303:GYD786303 HHY786303:HHZ786303 HRU786303:HRV786303 IBQ786303:IBR786303 ILM786303:ILN786303 IVI786303:IVJ786303 JFE786303:JFF786303 JPA786303:JPB786303 JYW786303:JYX786303 KIS786303:KIT786303 KSO786303:KSP786303 LCK786303:LCL786303 LMG786303:LMH786303 LWC786303:LWD786303 MFY786303:MFZ786303 MPU786303:MPV786303 MZQ786303:MZR786303 NJM786303:NJN786303 NTI786303:NTJ786303 ODE786303:ODF786303 ONA786303:ONB786303 OWW786303:OWX786303 PGS786303:PGT786303 PQO786303:PQP786303 QAK786303:QAL786303 QKG786303:QKH786303 QUC786303:QUD786303 RDY786303:RDZ786303 RNU786303:RNV786303 RXQ786303:RXR786303 SHM786303:SHN786303 SRI786303:SRJ786303 TBE786303:TBF786303 TLA786303:TLB786303 TUW786303:TUX786303 UES786303:UET786303 UOO786303:UOP786303 UYK786303:UYL786303 VIG786303:VIH786303 VSC786303:VSD786303 WBY786303:WBZ786303 WLU786303:WLV786303 WVQ786303:WVR786303 J851839:L851839 JE851839:JF851839 TA851839:TB851839 ACW851839:ACX851839 AMS851839:AMT851839 AWO851839:AWP851839 BGK851839:BGL851839 BQG851839:BQH851839 CAC851839:CAD851839 CJY851839:CJZ851839 CTU851839:CTV851839 DDQ851839:DDR851839 DNM851839:DNN851839 DXI851839:DXJ851839 EHE851839:EHF851839 ERA851839:ERB851839 FAW851839:FAX851839 FKS851839:FKT851839 FUO851839:FUP851839 GEK851839:GEL851839 GOG851839:GOH851839 GYC851839:GYD851839 HHY851839:HHZ851839 HRU851839:HRV851839 IBQ851839:IBR851839 ILM851839:ILN851839 IVI851839:IVJ851839 JFE851839:JFF851839 JPA851839:JPB851839 JYW851839:JYX851839 KIS851839:KIT851839 KSO851839:KSP851839 LCK851839:LCL851839 LMG851839:LMH851839 LWC851839:LWD851839 MFY851839:MFZ851839 MPU851839:MPV851839 MZQ851839:MZR851839 NJM851839:NJN851839 NTI851839:NTJ851839 ODE851839:ODF851839 ONA851839:ONB851839 OWW851839:OWX851839 PGS851839:PGT851839 PQO851839:PQP851839 QAK851839:QAL851839 QKG851839:QKH851839 QUC851839:QUD851839 RDY851839:RDZ851839 RNU851839:RNV851839 RXQ851839:RXR851839 SHM851839:SHN851839 SRI851839:SRJ851839 TBE851839:TBF851839 TLA851839:TLB851839 TUW851839:TUX851839 UES851839:UET851839 UOO851839:UOP851839 UYK851839:UYL851839 VIG851839:VIH851839 VSC851839:VSD851839 WBY851839:WBZ851839 WLU851839:WLV851839 WVQ851839:WVR851839 J917375:L917375 JE917375:JF917375 TA917375:TB917375 ACW917375:ACX917375 AMS917375:AMT917375 AWO917375:AWP917375 BGK917375:BGL917375 BQG917375:BQH917375 CAC917375:CAD917375 CJY917375:CJZ917375 CTU917375:CTV917375 DDQ917375:DDR917375 DNM917375:DNN917375 DXI917375:DXJ917375 EHE917375:EHF917375 ERA917375:ERB917375 FAW917375:FAX917375 FKS917375:FKT917375 FUO917375:FUP917375 GEK917375:GEL917375 GOG917375:GOH917375 GYC917375:GYD917375 HHY917375:HHZ917375 HRU917375:HRV917375 IBQ917375:IBR917375 ILM917375:ILN917375 IVI917375:IVJ917375 JFE917375:JFF917375 JPA917375:JPB917375 JYW917375:JYX917375 KIS917375:KIT917375 KSO917375:KSP917375 LCK917375:LCL917375 LMG917375:LMH917375 LWC917375:LWD917375 MFY917375:MFZ917375 MPU917375:MPV917375 MZQ917375:MZR917375 NJM917375:NJN917375 NTI917375:NTJ917375 ODE917375:ODF917375 ONA917375:ONB917375 OWW917375:OWX917375 PGS917375:PGT917375 PQO917375:PQP917375 QAK917375:QAL917375 QKG917375:QKH917375 QUC917375:QUD917375 RDY917375:RDZ917375 RNU917375:RNV917375 RXQ917375:RXR917375 SHM917375:SHN917375 SRI917375:SRJ917375 TBE917375:TBF917375 TLA917375:TLB917375 TUW917375:TUX917375 UES917375:UET917375 UOO917375:UOP917375 UYK917375:UYL917375 VIG917375:VIH917375 VSC917375:VSD917375 WBY917375:WBZ917375 WLU917375:WLV917375 WVQ917375:WVR917375 J982911:L982911 JE982911:JF982911 TA982911:TB982911 ACW982911:ACX982911 AMS982911:AMT982911 AWO982911:AWP982911 BGK982911:BGL982911 BQG982911:BQH982911 CAC982911:CAD982911 CJY982911:CJZ982911 CTU982911:CTV982911 DDQ982911:DDR982911 DNM982911:DNN982911 DXI982911:DXJ982911 EHE982911:EHF982911 ERA982911:ERB982911 FAW982911:FAX982911 FKS982911:FKT982911 FUO982911:FUP982911 GEK982911:GEL982911 GOG982911:GOH982911 GYC982911:GYD982911 HHY982911:HHZ982911 HRU982911:HRV982911 IBQ982911:IBR982911 ILM982911:ILN982911 IVI982911:IVJ982911 JFE982911:JFF982911 JPA982911:JPB982911 JYW982911:JYX982911 KIS982911:KIT982911 KSO982911:KSP982911 LCK982911:LCL982911 LMG982911:LMH982911 LWC982911:LWD982911 MFY982911:MFZ982911 MPU982911:MPV982911 MZQ982911:MZR982911 NJM982911:NJN982911 NTI982911:NTJ982911 ODE982911:ODF982911 ONA982911:ONB982911 OWW982911:OWX982911 PGS982911:PGT982911 PQO982911:PQP982911 QAK982911:QAL982911 QKG982911:QKH982911 QUC982911:QUD982911 RDY982911:RDZ982911 RNU982911:RNV982911 RXQ982911:RXR982911 SHM982911:SHN982911 SRI982911:SRJ982911 TBE982911:TBF982911 TLA982911:TLB982911 TUW982911:TUX982911 UES982911:UET982911 UOO982911:UOP982911 UYK982911:UYL982911 VIG982911:VIH982911 VSC982911:VSD982911 WBY982911:WBZ982911 WLU982911:WLV982911 WVQ982911:WVR982911" xr:uid="{1FF74866-EDE7-48BD-8DBA-4AC467F276D0}">
      <formula1>#REF!</formula1>
      <formula2>J65397</formula2>
    </dataValidation>
    <dataValidation type="date" allowBlank="1" showInputMessage="1" showErrorMessage="1" errorTitle="Date Format" error="Please insert date in format &quot;10-Apr-2014&quot;" sqref="JF65406 TB65406 ACX65406 AMT65406 AWP65406 BGL65406 BQH65406 CAD65406 CJZ65406 CTV65406 DDR65406 DNN65406 DXJ65406 EHF65406 ERB65406 FAX65406 FKT65406 FUP65406 GEL65406 GOH65406 GYD65406 HHZ65406 HRV65406 IBR65406 ILN65406 IVJ65406 JFF65406 JPB65406 JYX65406 KIT65406 KSP65406 LCL65406 LMH65406 LWD65406 MFZ65406 MPV65406 MZR65406 NJN65406 NTJ65406 ODF65406 ONB65406 OWX65406 PGT65406 PQP65406 QAL65406 QKH65406 QUD65406 RDZ65406 RNV65406 RXR65406 SHN65406 SRJ65406 TBF65406 TLB65406 TUX65406 UET65406 UOP65406 UYL65406 VIH65406 VSD65406 WBZ65406 WLV65406 WVR65406 JF130942 TB130942 ACX130942 AMT130942 AWP130942 BGL130942 BQH130942 CAD130942 CJZ130942 CTV130942 DDR130942 DNN130942 DXJ130942 EHF130942 ERB130942 FAX130942 FKT130942 FUP130942 GEL130942 GOH130942 GYD130942 HHZ130942 HRV130942 IBR130942 ILN130942 IVJ130942 JFF130942 JPB130942 JYX130942 KIT130942 KSP130942 LCL130942 LMH130942 LWD130942 MFZ130942 MPV130942 MZR130942 NJN130942 NTJ130942 ODF130942 ONB130942 OWX130942 PGT130942 PQP130942 QAL130942 QKH130942 QUD130942 RDZ130942 RNV130942 RXR130942 SHN130942 SRJ130942 TBF130942 TLB130942 TUX130942 UET130942 UOP130942 UYL130942 VIH130942 VSD130942 WBZ130942 WLV130942 WVR130942 JF196478 TB196478 ACX196478 AMT196478 AWP196478 BGL196478 BQH196478 CAD196478 CJZ196478 CTV196478 DDR196478 DNN196478 DXJ196478 EHF196478 ERB196478 FAX196478 FKT196478 FUP196478 GEL196478 GOH196478 GYD196478 HHZ196478 HRV196478 IBR196478 ILN196478 IVJ196478 JFF196478 JPB196478 JYX196478 KIT196478 KSP196478 LCL196478 LMH196478 LWD196478 MFZ196478 MPV196478 MZR196478 NJN196478 NTJ196478 ODF196478 ONB196478 OWX196478 PGT196478 PQP196478 QAL196478 QKH196478 QUD196478 RDZ196478 RNV196478 RXR196478 SHN196478 SRJ196478 TBF196478 TLB196478 TUX196478 UET196478 UOP196478 UYL196478 VIH196478 VSD196478 WBZ196478 WLV196478 WVR196478 JF262014 TB262014 ACX262014 AMT262014 AWP262014 BGL262014 BQH262014 CAD262014 CJZ262014 CTV262014 DDR262014 DNN262014 DXJ262014 EHF262014 ERB262014 FAX262014 FKT262014 FUP262014 GEL262014 GOH262014 GYD262014 HHZ262014 HRV262014 IBR262014 ILN262014 IVJ262014 JFF262014 JPB262014 JYX262014 KIT262014 KSP262014 LCL262014 LMH262014 LWD262014 MFZ262014 MPV262014 MZR262014 NJN262014 NTJ262014 ODF262014 ONB262014 OWX262014 PGT262014 PQP262014 QAL262014 QKH262014 QUD262014 RDZ262014 RNV262014 RXR262014 SHN262014 SRJ262014 TBF262014 TLB262014 TUX262014 UET262014 UOP262014 UYL262014 VIH262014 VSD262014 WBZ262014 WLV262014 WVR262014 JF327550 TB327550 ACX327550 AMT327550 AWP327550 BGL327550 BQH327550 CAD327550 CJZ327550 CTV327550 DDR327550 DNN327550 DXJ327550 EHF327550 ERB327550 FAX327550 FKT327550 FUP327550 GEL327550 GOH327550 GYD327550 HHZ327550 HRV327550 IBR327550 ILN327550 IVJ327550 JFF327550 JPB327550 JYX327550 KIT327550 KSP327550 LCL327550 LMH327550 LWD327550 MFZ327550 MPV327550 MZR327550 NJN327550 NTJ327550 ODF327550 ONB327550 OWX327550 PGT327550 PQP327550 QAL327550 QKH327550 QUD327550 RDZ327550 RNV327550 RXR327550 SHN327550 SRJ327550 TBF327550 TLB327550 TUX327550 UET327550 UOP327550 UYL327550 VIH327550 VSD327550 WBZ327550 WLV327550 WVR327550 JF393086 TB393086 ACX393086 AMT393086 AWP393086 BGL393086 BQH393086 CAD393086 CJZ393086 CTV393086 DDR393086 DNN393086 DXJ393086 EHF393086 ERB393086 FAX393086 FKT393086 FUP393086 GEL393086 GOH393086 GYD393086 HHZ393086 HRV393086 IBR393086 ILN393086 IVJ393086 JFF393086 JPB393086 JYX393086 KIT393086 KSP393086 LCL393086 LMH393086 LWD393086 MFZ393086 MPV393086 MZR393086 NJN393086 NTJ393086 ODF393086 ONB393086 OWX393086 PGT393086 PQP393086 QAL393086 QKH393086 QUD393086 RDZ393086 RNV393086 RXR393086 SHN393086 SRJ393086 TBF393086 TLB393086 TUX393086 UET393086 UOP393086 UYL393086 VIH393086 VSD393086 WBZ393086 WLV393086 WVR393086 JF458622 TB458622 ACX458622 AMT458622 AWP458622 BGL458622 BQH458622 CAD458622 CJZ458622 CTV458622 DDR458622 DNN458622 DXJ458622 EHF458622 ERB458622 FAX458622 FKT458622 FUP458622 GEL458622 GOH458622 GYD458622 HHZ458622 HRV458622 IBR458622 ILN458622 IVJ458622 JFF458622 JPB458622 JYX458622 KIT458622 KSP458622 LCL458622 LMH458622 LWD458622 MFZ458622 MPV458622 MZR458622 NJN458622 NTJ458622 ODF458622 ONB458622 OWX458622 PGT458622 PQP458622 QAL458622 QKH458622 QUD458622 RDZ458622 RNV458622 RXR458622 SHN458622 SRJ458622 TBF458622 TLB458622 TUX458622 UET458622 UOP458622 UYL458622 VIH458622 VSD458622 WBZ458622 WLV458622 WVR458622 JF524158 TB524158 ACX524158 AMT524158 AWP524158 BGL524158 BQH524158 CAD524158 CJZ524158 CTV524158 DDR524158 DNN524158 DXJ524158 EHF524158 ERB524158 FAX524158 FKT524158 FUP524158 GEL524158 GOH524158 GYD524158 HHZ524158 HRV524158 IBR524158 ILN524158 IVJ524158 JFF524158 JPB524158 JYX524158 KIT524158 KSP524158 LCL524158 LMH524158 LWD524158 MFZ524158 MPV524158 MZR524158 NJN524158 NTJ524158 ODF524158 ONB524158 OWX524158 PGT524158 PQP524158 QAL524158 QKH524158 QUD524158 RDZ524158 RNV524158 RXR524158 SHN524158 SRJ524158 TBF524158 TLB524158 TUX524158 UET524158 UOP524158 UYL524158 VIH524158 VSD524158 WBZ524158 WLV524158 WVR524158 JF589694 TB589694 ACX589694 AMT589694 AWP589694 BGL589694 BQH589694 CAD589694 CJZ589694 CTV589694 DDR589694 DNN589694 DXJ589694 EHF589694 ERB589694 FAX589694 FKT589694 FUP589694 GEL589694 GOH589694 GYD589694 HHZ589694 HRV589694 IBR589694 ILN589694 IVJ589694 JFF589694 JPB589694 JYX589694 KIT589694 KSP589694 LCL589694 LMH589694 LWD589694 MFZ589694 MPV589694 MZR589694 NJN589694 NTJ589694 ODF589694 ONB589694 OWX589694 PGT589694 PQP589694 QAL589694 QKH589694 QUD589694 RDZ589694 RNV589694 RXR589694 SHN589694 SRJ589694 TBF589694 TLB589694 TUX589694 UET589694 UOP589694 UYL589694 VIH589694 VSD589694 WBZ589694 WLV589694 WVR589694 JF655230 TB655230 ACX655230 AMT655230 AWP655230 BGL655230 BQH655230 CAD655230 CJZ655230 CTV655230 DDR655230 DNN655230 DXJ655230 EHF655230 ERB655230 FAX655230 FKT655230 FUP655230 GEL655230 GOH655230 GYD655230 HHZ655230 HRV655230 IBR655230 ILN655230 IVJ655230 JFF655230 JPB655230 JYX655230 KIT655230 KSP655230 LCL655230 LMH655230 LWD655230 MFZ655230 MPV655230 MZR655230 NJN655230 NTJ655230 ODF655230 ONB655230 OWX655230 PGT655230 PQP655230 QAL655230 QKH655230 QUD655230 RDZ655230 RNV655230 RXR655230 SHN655230 SRJ655230 TBF655230 TLB655230 TUX655230 UET655230 UOP655230 UYL655230 VIH655230 VSD655230 WBZ655230 WLV655230 WVR655230 JF720766 TB720766 ACX720766 AMT720766 AWP720766 BGL720766 BQH720766 CAD720766 CJZ720766 CTV720766 DDR720766 DNN720766 DXJ720766 EHF720766 ERB720766 FAX720766 FKT720766 FUP720766 GEL720766 GOH720766 GYD720766 HHZ720766 HRV720766 IBR720766 ILN720766 IVJ720766 JFF720766 JPB720766 JYX720766 KIT720766 KSP720766 LCL720766 LMH720766 LWD720766 MFZ720766 MPV720766 MZR720766 NJN720766 NTJ720766 ODF720766 ONB720766 OWX720766 PGT720766 PQP720766 QAL720766 QKH720766 QUD720766 RDZ720766 RNV720766 RXR720766 SHN720766 SRJ720766 TBF720766 TLB720766 TUX720766 UET720766 UOP720766 UYL720766 VIH720766 VSD720766 WBZ720766 WLV720766 WVR720766 JF786302 TB786302 ACX786302 AMT786302 AWP786302 BGL786302 BQH786302 CAD786302 CJZ786302 CTV786302 DDR786302 DNN786302 DXJ786302 EHF786302 ERB786302 FAX786302 FKT786302 FUP786302 GEL786302 GOH786302 GYD786302 HHZ786302 HRV786302 IBR786302 ILN786302 IVJ786302 JFF786302 JPB786302 JYX786302 KIT786302 KSP786302 LCL786302 LMH786302 LWD786302 MFZ786302 MPV786302 MZR786302 NJN786302 NTJ786302 ODF786302 ONB786302 OWX786302 PGT786302 PQP786302 QAL786302 QKH786302 QUD786302 RDZ786302 RNV786302 RXR786302 SHN786302 SRJ786302 TBF786302 TLB786302 TUX786302 UET786302 UOP786302 UYL786302 VIH786302 VSD786302 WBZ786302 WLV786302 WVR786302 JF851838 TB851838 ACX851838 AMT851838 AWP851838 BGL851838 BQH851838 CAD851838 CJZ851838 CTV851838 DDR851838 DNN851838 DXJ851838 EHF851838 ERB851838 FAX851838 FKT851838 FUP851838 GEL851838 GOH851838 GYD851838 HHZ851838 HRV851838 IBR851838 ILN851838 IVJ851838 JFF851838 JPB851838 JYX851838 KIT851838 KSP851838 LCL851838 LMH851838 LWD851838 MFZ851838 MPV851838 MZR851838 NJN851838 NTJ851838 ODF851838 ONB851838 OWX851838 PGT851838 PQP851838 QAL851838 QKH851838 QUD851838 RDZ851838 RNV851838 RXR851838 SHN851838 SRJ851838 TBF851838 TLB851838 TUX851838 UET851838 UOP851838 UYL851838 VIH851838 VSD851838 WBZ851838 WLV851838 WVR851838 JF917374 TB917374 ACX917374 AMT917374 AWP917374 BGL917374 BQH917374 CAD917374 CJZ917374 CTV917374 DDR917374 DNN917374 DXJ917374 EHF917374 ERB917374 FAX917374 FKT917374 FUP917374 GEL917374 GOH917374 GYD917374 HHZ917374 HRV917374 IBR917374 ILN917374 IVJ917374 JFF917374 JPB917374 JYX917374 KIT917374 KSP917374 LCL917374 LMH917374 LWD917374 MFZ917374 MPV917374 MZR917374 NJN917374 NTJ917374 ODF917374 ONB917374 OWX917374 PGT917374 PQP917374 QAL917374 QKH917374 QUD917374 RDZ917374 RNV917374 RXR917374 SHN917374 SRJ917374 TBF917374 TLB917374 TUX917374 UET917374 UOP917374 UYL917374 VIH917374 VSD917374 WBZ917374 WLV917374 WVR917374 JF982910 TB982910 ACX982910 AMT982910 AWP982910 BGL982910 BQH982910 CAD982910 CJZ982910 CTV982910 DDR982910 DNN982910 DXJ982910 EHF982910 ERB982910 FAX982910 FKT982910 FUP982910 GEL982910 GOH982910 GYD982910 HHZ982910 HRV982910 IBR982910 ILN982910 IVJ982910 JFF982910 JPB982910 JYX982910 KIT982910 KSP982910 LCL982910 LMH982910 LWD982910 MFZ982910 MPV982910 MZR982910 NJN982910 NTJ982910 ODF982910 ONB982910 OWX982910 PGT982910 PQP982910 QAL982910 QKH982910 QUD982910 RDZ982910 RNV982910 RXR982910 SHN982910 SRJ982910 TBF982910 TLB982910 TUX982910 UET982910 UOP982910 UYL982910 VIH982910 VSD982910 WBZ982910 WLV982910 WVR982910" xr:uid="{C258BA1B-9BAC-4D66-B431-34BB6786CE7F}">
      <formula1>JE65429</formula1>
      <formula2>JF65429</formula2>
    </dataValidation>
  </dataValidations>
  <pageMargins left="0.25" right="0.25" top="0.75" bottom="0.75" header="0.3" footer="0.3"/>
  <pageSetup scale="4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818B-08B2-47F6-9BFE-A97AA171551F}">
  <sheetPr>
    <tabColor rgb="FFFFFFCC"/>
  </sheetPr>
  <dimension ref="A1:W23"/>
  <sheetViews>
    <sheetView topLeftCell="A13" zoomScale="54" workbookViewId="0">
      <selection activeCell="G15" sqref="G15"/>
    </sheetView>
  </sheetViews>
  <sheetFormatPr defaultRowHeight="15"/>
  <cols>
    <col min="1" max="1" width="46.28515625" style="42" customWidth="1"/>
    <col min="2" max="2" width="83.28515625" style="42" customWidth="1"/>
    <col min="3" max="4" width="59.42578125" style="42" customWidth="1"/>
    <col min="5" max="5" width="55.28515625" style="42" customWidth="1"/>
    <col min="6" max="6" width="34.7109375" style="42" customWidth="1"/>
    <col min="7" max="7" width="44.42578125" style="42" customWidth="1"/>
    <col min="8" max="16384" width="9.140625" style="42"/>
  </cols>
  <sheetData>
    <row r="1" spans="1:23" ht="55.5" customHeight="1">
      <c r="A1" s="348" t="s">
        <v>290</v>
      </c>
      <c r="B1" s="348"/>
      <c r="C1" s="348"/>
      <c r="D1" s="348"/>
      <c r="E1" s="348"/>
      <c r="F1" s="348"/>
      <c r="G1" s="348"/>
    </row>
    <row r="2" spans="1:23" ht="18.75">
      <c r="A2" s="248" t="s">
        <v>131</v>
      </c>
      <c r="B2" s="349" t="s">
        <v>41</v>
      </c>
      <c r="C2" s="350"/>
      <c r="D2" s="350"/>
      <c r="E2" s="350"/>
      <c r="F2" s="350"/>
      <c r="G2" s="351"/>
      <c r="J2" s="249"/>
      <c r="K2" s="249"/>
      <c r="L2" s="249"/>
      <c r="M2" s="249"/>
      <c r="N2" s="249"/>
      <c r="O2" s="249"/>
      <c r="P2" s="249"/>
      <c r="Q2" s="249"/>
      <c r="R2" s="249"/>
      <c r="S2" s="249"/>
      <c r="T2" s="249"/>
      <c r="U2" s="249"/>
      <c r="V2" s="249"/>
      <c r="W2" s="249"/>
    </row>
    <row r="3" spans="1:23" ht="30" customHeight="1">
      <c r="A3" s="248" t="s">
        <v>130</v>
      </c>
      <c r="B3" s="352">
        <v>128406</v>
      </c>
      <c r="C3" s="353"/>
      <c r="D3" s="353"/>
      <c r="E3" s="353"/>
      <c r="F3" s="353"/>
      <c r="G3" s="354"/>
      <c r="J3" s="249"/>
      <c r="K3" s="249"/>
      <c r="L3" s="249"/>
      <c r="M3" s="249"/>
      <c r="N3" s="249"/>
      <c r="O3" s="249"/>
      <c r="P3" s="249"/>
      <c r="Q3" s="249"/>
      <c r="R3" s="249"/>
      <c r="S3" s="249"/>
      <c r="T3" s="249"/>
      <c r="U3" s="249"/>
      <c r="V3" s="249"/>
      <c r="W3" s="249"/>
    </row>
    <row r="4" spans="1:23" ht="30" customHeight="1">
      <c r="A4" s="247" t="s">
        <v>129</v>
      </c>
      <c r="B4" s="355">
        <v>122419</v>
      </c>
      <c r="C4" s="356"/>
      <c r="D4" s="356"/>
      <c r="E4" s="356"/>
      <c r="F4" s="356"/>
      <c r="G4" s="357"/>
      <c r="J4" s="249"/>
      <c r="K4" s="249"/>
      <c r="L4" s="249"/>
      <c r="M4" s="249"/>
      <c r="N4" s="249"/>
      <c r="O4" s="249"/>
      <c r="P4" s="249"/>
      <c r="Q4" s="249"/>
      <c r="R4" s="249"/>
      <c r="S4" s="249"/>
      <c r="T4" s="249"/>
      <c r="U4" s="249"/>
      <c r="V4" s="249"/>
      <c r="W4" s="249"/>
    </row>
    <row r="5" spans="1:23" ht="18" customHeight="1">
      <c r="A5" s="347" t="s">
        <v>252</v>
      </c>
      <c r="B5" s="347" t="s">
        <v>251</v>
      </c>
      <c r="C5" s="347" t="s">
        <v>250</v>
      </c>
      <c r="D5" s="346" t="s">
        <v>249</v>
      </c>
      <c r="E5" s="347" t="s">
        <v>248</v>
      </c>
      <c r="F5" s="359" t="s">
        <v>247</v>
      </c>
      <c r="G5" s="359" t="s">
        <v>246</v>
      </c>
      <c r="J5" s="249"/>
      <c r="K5" s="249"/>
      <c r="L5" s="249"/>
      <c r="M5" s="249"/>
      <c r="N5" s="249"/>
      <c r="O5" s="249"/>
      <c r="P5" s="249"/>
      <c r="Q5" s="249"/>
      <c r="R5" s="249"/>
      <c r="S5" s="249"/>
      <c r="T5" s="249"/>
      <c r="U5" s="249"/>
      <c r="V5" s="249"/>
      <c r="W5" s="249"/>
    </row>
    <row r="6" spans="1:23" ht="48.75" customHeight="1">
      <c r="A6" s="358"/>
      <c r="B6" s="358"/>
      <c r="C6" s="358"/>
      <c r="D6" s="347"/>
      <c r="E6" s="358"/>
      <c r="F6" s="347"/>
      <c r="G6" s="347"/>
      <c r="J6" s="249"/>
      <c r="K6" s="249"/>
      <c r="L6" s="249"/>
      <c r="M6" s="249"/>
      <c r="N6" s="249"/>
      <c r="O6" s="249"/>
      <c r="P6" s="249"/>
      <c r="Q6" s="249"/>
      <c r="R6" s="249"/>
      <c r="S6" s="249"/>
      <c r="T6" s="249"/>
      <c r="U6" s="249"/>
      <c r="V6" s="249"/>
      <c r="W6" s="249"/>
    </row>
    <row r="7" spans="1:23" ht="64.5" customHeight="1">
      <c r="A7" s="243" t="s">
        <v>245</v>
      </c>
      <c r="B7" s="243" t="s">
        <v>244</v>
      </c>
      <c r="C7" s="246" t="s">
        <v>284</v>
      </c>
      <c r="D7" s="246">
        <v>44910</v>
      </c>
      <c r="E7" s="243" t="s">
        <v>243</v>
      </c>
      <c r="F7" s="246" t="s">
        <v>281</v>
      </c>
      <c r="G7" s="245" t="s">
        <v>288</v>
      </c>
      <c r="J7" s="249"/>
      <c r="K7" s="249"/>
      <c r="L7" s="249"/>
      <c r="M7" s="249"/>
      <c r="N7" s="249"/>
      <c r="O7" s="249"/>
      <c r="P7" s="249"/>
      <c r="Q7" s="249"/>
      <c r="R7" s="249"/>
      <c r="S7" s="249"/>
      <c r="T7" s="249"/>
      <c r="U7" s="249"/>
      <c r="V7" s="249"/>
      <c r="W7" s="249"/>
    </row>
    <row r="8" spans="1:23" ht="137.25" customHeight="1">
      <c r="A8" s="243" t="s">
        <v>242</v>
      </c>
      <c r="B8" s="243" t="s">
        <v>241</v>
      </c>
      <c r="C8" s="246" t="s">
        <v>284</v>
      </c>
      <c r="D8" s="246">
        <v>44839</v>
      </c>
      <c r="E8" s="243" t="s">
        <v>240</v>
      </c>
      <c r="F8" s="246" t="s">
        <v>281</v>
      </c>
      <c r="G8" s="245" t="s">
        <v>288</v>
      </c>
    </row>
    <row r="9" spans="1:23" ht="75.75" customHeight="1">
      <c r="A9" s="243" t="s">
        <v>239</v>
      </c>
      <c r="B9" s="243" t="s">
        <v>238</v>
      </c>
      <c r="C9" s="246" t="s">
        <v>284</v>
      </c>
      <c r="D9" s="246">
        <v>44910</v>
      </c>
      <c r="E9" s="243" t="s">
        <v>237</v>
      </c>
      <c r="F9" s="246" t="s">
        <v>281</v>
      </c>
      <c r="G9" s="245" t="s">
        <v>288</v>
      </c>
    </row>
    <row r="10" spans="1:23" ht="75.75" customHeight="1">
      <c r="A10" s="243" t="s">
        <v>236</v>
      </c>
      <c r="B10" s="243" t="s">
        <v>235</v>
      </c>
      <c r="C10" s="246" t="s">
        <v>285</v>
      </c>
      <c r="D10" s="246" t="s">
        <v>285</v>
      </c>
      <c r="E10" s="243" t="s">
        <v>234</v>
      </c>
      <c r="F10" s="246" t="s">
        <v>281</v>
      </c>
      <c r="G10" s="246" t="s">
        <v>281</v>
      </c>
    </row>
    <row r="11" spans="1:23" ht="60" customHeight="1">
      <c r="A11" s="243" t="s">
        <v>233</v>
      </c>
      <c r="B11" s="243" t="s">
        <v>232</v>
      </c>
      <c r="C11" s="246" t="s">
        <v>284</v>
      </c>
      <c r="D11" s="246">
        <v>44910</v>
      </c>
      <c r="E11" s="243" t="s">
        <v>231</v>
      </c>
      <c r="F11" s="246" t="s">
        <v>281</v>
      </c>
      <c r="G11" s="245" t="s">
        <v>288</v>
      </c>
    </row>
    <row r="12" spans="1:23" ht="112.5" customHeight="1">
      <c r="A12" s="243" t="s">
        <v>230</v>
      </c>
      <c r="B12" s="243" t="s">
        <v>229</v>
      </c>
      <c r="C12" s="246" t="s">
        <v>286</v>
      </c>
      <c r="D12" s="246" t="s">
        <v>287</v>
      </c>
      <c r="E12" s="245"/>
      <c r="F12" s="246" t="s">
        <v>281</v>
      </c>
      <c r="G12" s="245" t="s">
        <v>288</v>
      </c>
    </row>
    <row r="13" spans="1:23" ht="150" customHeight="1">
      <c r="A13" s="243" t="s">
        <v>228</v>
      </c>
      <c r="B13" s="243" t="s">
        <v>227</v>
      </c>
      <c r="C13" s="246" t="s">
        <v>286</v>
      </c>
      <c r="D13" s="246">
        <v>44880</v>
      </c>
      <c r="E13" s="243" t="s">
        <v>226</v>
      </c>
      <c r="F13" s="246" t="s">
        <v>281</v>
      </c>
      <c r="G13" s="245" t="s">
        <v>289</v>
      </c>
    </row>
    <row r="14" spans="1:23" ht="87.75" customHeight="1">
      <c r="A14" s="243" t="s">
        <v>225</v>
      </c>
      <c r="B14" s="244" t="s">
        <v>224</v>
      </c>
      <c r="C14" s="246" t="s">
        <v>285</v>
      </c>
      <c r="D14" s="246" t="s">
        <v>285</v>
      </c>
      <c r="E14" s="246" t="s">
        <v>281</v>
      </c>
      <c r="F14" s="246" t="s">
        <v>281</v>
      </c>
      <c r="G14" s="246" t="s">
        <v>281</v>
      </c>
    </row>
    <row r="15" spans="1:23" ht="114" customHeight="1">
      <c r="A15" s="243" t="s">
        <v>223</v>
      </c>
      <c r="B15" s="244" t="s">
        <v>222</v>
      </c>
      <c r="C15" s="246" t="s">
        <v>285</v>
      </c>
      <c r="D15" s="246" t="s">
        <v>285</v>
      </c>
      <c r="E15" s="246" t="s">
        <v>281</v>
      </c>
      <c r="F15" s="246" t="s">
        <v>281</v>
      </c>
      <c r="G15" s="246" t="s">
        <v>281</v>
      </c>
    </row>
    <row r="16" spans="1:23" ht="70.5" customHeight="1">
      <c r="A16" s="243" t="s">
        <v>221</v>
      </c>
      <c r="B16" s="242" t="s">
        <v>220</v>
      </c>
      <c r="C16" s="246" t="s">
        <v>285</v>
      </c>
      <c r="D16" s="246" t="s">
        <v>285</v>
      </c>
      <c r="E16" s="246" t="s">
        <v>281</v>
      </c>
      <c r="F16" s="246" t="s">
        <v>281</v>
      </c>
      <c r="G16" s="246" t="s">
        <v>281</v>
      </c>
    </row>
    <row r="18" spans="1:7">
      <c r="A18" s="240"/>
    </row>
    <row r="19" spans="1:7" ht="33.75" customHeight="1">
      <c r="A19" s="241" t="s">
        <v>219</v>
      </c>
      <c r="B19" s="241" t="s">
        <v>218</v>
      </c>
      <c r="C19" s="241" t="s">
        <v>217</v>
      </c>
      <c r="D19" s="241"/>
      <c r="E19" s="241" t="s">
        <v>216</v>
      </c>
      <c r="F19" s="241" t="s">
        <v>215</v>
      </c>
      <c r="G19" s="241" t="s">
        <v>214</v>
      </c>
    </row>
    <row r="20" spans="1:7" ht="35.25" customHeight="1">
      <c r="A20" s="246" t="s">
        <v>281</v>
      </c>
      <c r="B20" s="246" t="s">
        <v>281</v>
      </c>
      <c r="C20" s="246" t="s">
        <v>281</v>
      </c>
      <c r="D20" s="246" t="s">
        <v>281</v>
      </c>
      <c r="E20" s="246" t="s">
        <v>281</v>
      </c>
      <c r="F20" s="246" t="s">
        <v>281</v>
      </c>
      <c r="G20" s="246" t="s">
        <v>281</v>
      </c>
    </row>
    <row r="23" spans="1:7">
      <c r="A23" s="240"/>
    </row>
  </sheetData>
  <mergeCells count="11">
    <mergeCell ref="D5:D6"/>
    <mergeCell ref="A1:G1"/>
    <mergeCell ref="B2:G2"/>
    <mergeCell ref="B3:G3"/>
    <mergeCell ref="B4:G4"/>
    <mergeCell ref="A5:A6"/>
    <mergeCell ref="B5:B6"/>
    <mergeCell ref="C5:C6"/>
    <mergeCell ref="E5:E6"/>
    <mergeCell ref="F5:F6"/>
    <mergeCell ref="G5:G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UNDP Programme Document" ma:contentTypeID="0x010100F075C04BA242A84ABD3293E3AD35CDA400AB50428DC784B44FAACCAA5FAE40C0590045B5E632B552204ABF0E616DD66BDA0F" ma:contentTypeVersion="68" ma:contentTypeDescription="" ma:contentTypeScope="" ma:versionID="98a2a926c0ddbb94e71f9f6a9ecbb44b">
  <xsd:schema xmlns:xsd="http://www.w3.org/2001/XMLSchema" xmlns:xs="http://www.w3.org/2001/XMLSchema" xmlns:p="http://schemas.microsoft.com/office/2006/metadata/properties" xmlns:ns1="http://schemas.microsoft.com/sharepoint/v3" xmlns:ns2="http://schemas.microsoft.com/sharepoint/v3/fields" xmlns:ns3="1ed4137b-41b2-488b-8250-6d369ec27664" xmlns:ns4="f1161f5b-24a3-4c2d-bc81-44cb9325e8ee" targetNamespace="http://schemas.microsoft.com/office/2006/metadata/properties" ma:root="true" ma:fieldsID="5f047298656ed9b1950efe6f2c9bc131" ns1:_="" ns2:_="" ns3:_="" ns4:_="">
    <xsd:import namespace="http://schemas.microsoft.com/sharepoint/v3"/>
    <xsd:import namespace="http://schemas.microsoft.com/sharepoint/v3/fields"/>
    <xsd:import namespace="1ed4137b-41b2-488b-8250-6d369ec27664"/>
    <xsd:import namespace="f1161f5b-24a3-4c2d-bc81-44cb9325e8ee"/>
    <xsd:element name="properties">
      <xsd:complexType>
        <xsd:sequence>
          <xsd:element name="documentManagement">
            <xsd:complexType>
              <xsd:all>
                <xsd:element ref="ns3:UndpClassificationLevel" minOccurs="0"/>
                <xsd:element ref="ns4:UNDPPOPPFunctionalArea" minOccurs="0"/>
                <xsd:element ref="ns3:UndpProjectNo"/>
                <xsd:element ref="ns4:Outcome1" minOccurs="0"/>
                <xsd:element ref="ns3:UndpDocStatus" minOccurs="0"/>
                <xsd:element ref="ns3:UndpOUCode" minOccurs="0"/>
                <xsd:element ref="ns3:UndpDocFormat" minOccurs="0"/>
                <xsd:element ref="ns3:UndpDocID" minOccurs="0"/>
                <xsd:element ref="ns4:PDC_x0020_Document_x0020_Category" minOccurs="0"/>
                <xsd:element ref="ns4:UNDPPublishedDate" minOccurs="0"/>
                <xsd:element ref="ns4:UNDPSummary" minOccurs="0"/>
                <xsd:element ref="ns3:TaxCatchAll" minOccurs="0"/>
                <xsd:element ref="ns3:TaxCatchAllLabel" minOccurs="0"/>
                <xsd:element ref="ns3:UndpDocTypeMMTaxHTField0" minOccurs="0"/>
                <xsd:element ref="ns3:UNDPCountryTaxHTField0" minOccurs="0"/>
                <xsd:element ref="ns3:UNDPDocumentCategoryTaxHTField0" minOccurs="0"/>
                <xsd:element ref="ns3:b6db62fdefd74bd188b0c1cc54de5bcf" minOccurs="0"/>
                <xsd:element ref="ns3:UN_x0020_LanguagesTaxHTField0" minOccurs="0"/>
                <xsd:element ref="ns3:c4e2ab2cc9354bbf9064eeb465a566ea" minOccurs="0"/>
                <xsd:element ref="ns3:UNDPFocusAreasTaxHTField0" minOccurs="0"/>
                <xsd:element ref="ns4:o4086b1782a74105bb5269035bccc8e9" minOccurs="0"/>
                <xsd:element ref="ns4:Project_x0020_Number" minOccurs="0"/>
                <xsd:element ref="ns4:idff2b682fce4d0680503cd9036a3260" minOccurs="0"/>
                <xsd:element ref="ns3:UndpIsTemplate" minOccurs="0"/>
                <xsd:element ref="ns4:gc6531b704974d528487414686b72f6f" minOccurs="0"/>
                <xsd:element ref="ns4:Project_x0020_Manager" minOccurs="0"/>
                <xsd:element ref="ns2:_Publisher" minOccurs="0"/>
                <xsd:element ref="ns4:_dlc_DocId" minOccurs="0"/>
                <xsd:element ref="ns4:_dlc_DocIdUrl" minOccurs="0"/>
                <xsd:element ref="ns4:_dlc_DocIdPersistId" minOccurs="0"/>
                <xsd:element ref="ns4:Document_x0020_Coverage_x0020_Period_x0020_Start_x0020_Date" minOccurs="0"/>
                <xsd:element ref="ns4:Document_x0020_Coverage_x0020_Period_x0020_End_x0020_Date"/>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edBy" ma:index="52"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53" nillable="true" ma:displayName="User ratings" ma:description="User ratings for the item" ma:hidden="true" ma:internalName="Ratings">
      <xsd:simpleType>
        <xsd:restriction base="dms:Note"/>
      </xsd:simpleType>
    </xsd:element>
    <xsd:element name="LikesCount" ma:index="54" nillable="true" ma:displayName="Number of Likes" ma:internalName="LikesCount">
      <xsd:simpleType>
        <xsd:restriction base="dms:Unknown"/>
      </xsd:simpleType>
    </xsd:element>
    <xsd:element name="LikedBy" ma:index="55"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Publisher" ma:index="46" nillable="true" ma:displayName="Publisher" ma:description="The person who published the document" ma:hidden="true" ma:internalName="_Publishe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d4137b-41b2-488b-8250-6d369ec27664" elementFormDefault="qualified">
    <xsd:import namespace="http://schemas.microsoft.com/office/2006/documentManagement/types"/>
    <xsd:import namespace="http://schemas.microsoft.com/office/infopath/2007/PartnerControls"/>
    <xsd:element name="UndpClassificationLevel" ma:index="4" nillable="true" ma:displayName="Classification Level" ma:default="Internal Use Only" ma:description="re: UNDP Information Classification &amp; Handling Standard" ma:format="Dropdown" ma:internalName="UndpClassificationLevel">
      <xsd:simpleType>
        <xsd:restriction base="dms:Choice">
          <xsd:enumeration value="Internal Use Only"/>
          <xsd:enumeration value="Confidential"/>
          <xsd:enumeration value="Highly Confidential"/>
          <xsd:enumeration value="Public"/>
        </xsd:restriction>
      </xsd:simpleType>
    </xsd:element>
    <xsd:element name="UndpProjectNo" ma:index="8" ma:displayName="Project No" ma:description="If applicable, the Atlas Project Number that this document relates to." ma:internalName="UndpProjectNo" ma:readOnly="false">
      <xsd:simpleType>
        <xsd:restriction base="dms:Text">
          <xsd:maxLength value="12"/>
        </xsd:restriction>
      </xsd:simpleType>
    </xsd:element>
    <xsd:element name="UndpDocStatus" ma:index="10" nillable="true" ma:displayName="Document Status" ma:default="Draft" ma:description="The status of the document" ma:format="Dropdown" ma:internalName="UndpDocStatus">
      <xsd:simpleType>
        <xsd:restriction base="dms:Choice">
          <xsd:enumeration value="Draft"/>
          <xsd:enumeration value="Reviewed"/>
          <xsd:enumeration value="Approved"/>
          <xsd:enumeration value="Not Approved"/>
          <xsd:enumeration value="Final"/>
          <xsd:enumeration value="Expired"/>
        </xsd:restriction>
      </xsd:simpleType>
    </xsd:element>
    <xsd:element name="UndpOUCode" ma:index="11" nillable="true" ma:displayName="Unit Code" ma:description="The Atlas Unit Code of the authoring Unit" ma:format="Dropdown" ma:internalName="UndpOUCode">
      <xsd:simpleType>
        <xsd:restriction base="dms:Choice">
          <xsd:enumeration value="ABW"/>
          <xsd:enumeration value="AFG"/>
          <xsd:enumeration value="AGO"/>
          <xsd:enumeration value="AIA"/>
          <xsd:enumeration value="ALB"/>
          <xsd:enumeration value="ANT"/>
          <xsd:enumeration value="ARE"/>
          <xsd:enumeration value="ARG"/>
          <xsd:enumeration value="ARM"/>
          <xsd:enumeration value="ATG"/>
          <xsd:enumeration value="AZE"/>
          <xsd:enumeration value="BDI"/>
          <xsd:enumeration value="BEN"/>
          <xsd:enumeration value="BFA"/>
          <xsd:enumeration value="BGD"/>
          <xsd:enumeration value="BGR"/>
          <xsd:enumeration value="BHR"/>
          <xsd:enumeration value="BHS"/>
          <xsd:enumeration value="BIH"/>
          <xsd:enumeration value="BLR"/>
          <xsd:enumeration value="BLZ"/>
          <xsd:enumeration value="BMU"/>
          <xsd:enumeration value="BOL"/>
          <xsd:enumeration value="BRA"/>
          <xsd:enumeration value="BRB"/>
          <xsd:enumeration value="BRC"/>
          <xsd:enumeration value="BTN"/>
          <xsd:enumeration value="BWA"/>
          <xsd:enumeration value="CAF"/>
          <xsd:enumeration value="CHL"/>
          <xsd:enumeration value="CHN"/>
          <xsd:enumeration value="CIV"/>
          <xsd:enumeration value="CMR"/>
          <xsd:enumeration value="COD"/>
          <xsd:enumeration value="COG"/>
          <xsd:enumeration value="COK"/>
          <xsd:enumeration value="COL"/>
          <xsd:enumeration value="COM"/>
          <xsd:enumeration value="CPV"/>
          <xsd:enumeration value="CRC"/>
          <xsd:enumeration value="CRI"/>
          <xsd:enumeration value="CUB"/>
          <xsd:enumeration value="CUR"/>
          <xsd:enumeration value="CYM"/>
          <xsd:enumeration value="CYP"/>
          <xsd:enumeration value="DJI"/>
          <xsd:enumeration value="DMA"/>
          <xsd:enumeration value="DOM"/>
          <xsd:enumeration value="DZA"/>
          <xsd:enumeration value="ECU"/>
          <xsd:enumeration value="EGY"/>
          <xsd:enumeration value="ERI"/>
          <xsd:enumeration value="ETH"/>
          <xsd:enumeration value="FJI"/>
          <xsd:enumeration value="FSM"/>
          <xsd:enumeration value="GAB"/>
          <xsd:enumeration value="GEO"/>
          <xsd:enumeration value="GHA"/>
          <xsd:enumeration value="GIN"/>
          <xsd:enumeration value="GMB"/>
          <xsd:enumeration value="GNB"/>
          <xsd:enumeration value="GNQ"/>
          <xsd:enumeration value="GRD"/>
          <xsd:enumeration value="GTM"/>
          <xsd:enumeration value="GUY"/>
          <xsd:enumeration value="HND"/>
          <xsd:enumeration value="HRV"/>
          <xsd:enumeration value="HTI"/>
          <xsd:enumeration value="IDN"/>
          <xsd:enumeration value="IND"/>
          <xsd:enumeration value="IRN"/>
          <xsd:enumeration value="IRQ"/>
          <xsd:enumeration value="JAM"/>
          <xsd:enumeration value="JOR"/>
          <xsd:enumeration value="KAZ"/>
          <xsd:enumeration value="KEN"/>
          <xsd:enumeration value="KGZ"/>
          <xsd:enumeration value="KHM"/>
          <xsd:enumeration value="KIR"/>
          <xsd:enumeration value="KNA"/>
          <xsd:enumeration value="KOR"/>
          <xsd:enumeration value="KOS"/>
          <xsd:enumeration value="KWT"/>
          <xsd:enumeration value="LAO"/>
          <xsd:enumeration value="LBN"/>
          <xsd:enumeration value="LBR"/>
          <xsd:enumeration value="LBY"/>
          <xsd:enumeration value="LCA"/>
          <xsd:enumeration value="LKA"/>
          <xsd:enumeration value="LSO"/>
          <xsd:enumeration value="LTU"/>
          <xsd:enumeration value="LVA"/>
          <xsd:enumeration value="MAR"/>
          <xsd:enumeration value="MDA"/>
          <xsd:enumeration value="MDG"/>
          <xsd:enumeration value="MDV"/>
          <xsd:enumeration value="MEX"/>
          <xsd:enumeration value="MHL"/>
          <xsd:enumeration value="MKD"/>
          <xsd:enumeration value="MLI"/>
          <xsd:enumeration value="MMR"/>
          <xsd:enumeration value="MNE"/>
          <xsd:enumeration value="MNG"/>
          <xsd:enumeration value="MOZ"/>
          <xsd:enumeration value="MRT"/>
          <xsd:enumeration value="MSR"/>
          <xsd:enumeration value="MUS"/>
          <xsd:enumeration value="MWI"/>
          <xsd:enumeration value="MYS"/>
          <xsd:enumeration value="NAM"/>
          <xsd:enumeration value="NER"/>
          <xsd:enumeration value="NGA"/>
          <xsd:enumeration value="NIC"/>
          <xsd:enumeration value="NIU"/>
          <xsd:enumeration value="NPL"/>
          <xsd:enumeration value="NRU"/>
          <xsd:enumeration value="PAK"/>
          <xsd:enumeration value="PAL"/>
          <xsd:enumeration value="PAN"/>
          <xsd:enumeration value="PER"/>
          <xsd:enumeration value="PHL"/>
          <xsd:enumeration value="PLW"/>
          <xsd:enumeration value="PNG"/>
          <xsd:enumeration value="POL"/>
          <xsd:enumeration value="PRK"/>
          <xsd:enumeration value="PRY"/>
          <xsd:enumeration value="PSC"/>
          <xsd:enumeration value="QAT"/>
          <xsd:enumeration value="R11"/>
          <xsd:enumeration value="R12"/>
          <xsd:enumeration value="R44"/>
          <xsd:enumeration value="R45"/>
          <xsd:enumeration value="R46"/>
          <xsd:enumeration value="R47"/>
          <xsd:enumeration value="RJB"/>
          <xsd:enumeration value="ROU"/>
          <xsd:enumeration value="RUS"/>
          <xsd:enumeration value="RWA"/>
          <xsd:enumeration value="SAU"/>
          <xsd:enumeration value="SDN"/>
          <xsd:enumeration value="SEN"/>
          <xsd:enumeration value="SLB"/>
          <xsd:enumeration value="SLE"/>
          <xsd:enumeration value="SLV"/>
          <xsd:enumeration value="SOM"/>
          <xsd:enumeration value="SRB"/>
          <xsd:enumeration value="SSD"/>
          <xsd:enumeration value="STP"/>
          <xsd:enumeration value="SUR"/>
          <xsd:enumeration value="SVK"/>
          <xsd:enumeration value="SWZ"/>
          <xsd:enumeration value="SYC"/>
          <xsd:enumeration value="SYR"/>
          <xsd:enumeration value="TCA"/>
          <xsd:enumeration value="TCD"/>
          <xsd:enumeration value="TGO"/>
          <xsd:enumeration value="THA"/>
          <xsd:enumeration value="TJK"/>
          <xsd:enumeration value="TKL"/>
          <xsd:enumeration value="TKM"/>
          <xsd:enumeration value="TLS"/>
          <xsd:enumeration value="TON"/>
          <xsd:enumeration value="TTO"/>
          <xsd:enumeration value="TUN"/>
          <xsd:enumeration value="TUR"/>
          <xsd:enumeration value="TUV"/>
          <xsd:enumeration value="TZA"/>
          <xsd:enumeration value="UGA"/>
          <xsd:enumeration value="UKR"/>
          <xsd:enumeration value="UNV"/>
          <xsd:enumeration value="URY"/>
          <xsd:enumeration value="UZB"/>
          <xsd:enumeration value="VCT"/>
          <xsd:enumeration value="VEN"/>
          <xsd:enumeration value="VGB"/>
          <xsd:enumeration value="VNM"/>
          <xsd:enumeration value="VUT"/>
          <xsd:enumeration value="WSM"/>
          <xsd:enumeration value="YEM"/>
          <xsd:enumeration value="ZAF"/>
          <xsd:enumeration value="ZMB"/>
          <xsd:enumeration value="ZWE"/>
          <xsd:enumeration value="H01"/>
          <xsd:enumeration value="H02"/>
          <xsd:enumeration value="H03"/>
          <xsd:enumeration value="H04"/>
          <xsd:enumeration value="H05"/>
          <xsd:enumeration value="H10"/>
          <xsd:enumeration value="H11"/>
          <xsd:enumeration value="H13"/>
          <xsd:enumeration value="H13"/>
          <xsd:enumeration value="H14"/>
          <xsd:enumeration value="H15"/>
          <xsd:enumeration value="H17"/>
          <xsd:enumeration value="H18"/>
          <xsd:enumeration value="H19"/>
          <xsd:enumeration value="H20"/>
          <xsd:enumeration value="H21"/>
          <xsd:enumeration value="H22"/>
          <xsd:enumeration value="H23"/>
          <xsd:enumeration value="H24"/>
          <xsd:enumeration value="H25"/>
          <xsd:enumeration value="H26"/>
          <xsd:enumeration value="H27"/>
          <xsd:enumeration value="H28"/>
          <xsd:enumeration value="H30"/>
          <xsd:enumeration value="H31"/>
          <xsd:enumeration value="H35"/>
          <xsd:enumeration value="H42"/>
          <xsd:enumeration value="H43"/>
          <xsd:enumeration value="H45"/>
          <xsd:enumeration value="H46"/>
          <xsd:enumeration value="H48"/>
          <xsd:enumeration value="H49"/>
          <xsd:enumeration value="H51"/>
          <xsd:enumeration value="H54"/>
          <xsd:enumeration value="H56"/>
          <xsd:enumeration value="H57"/>
          <xsd:enumeration value="H58"/>
          <xsd:enumeration value="H59"/>
          <xsd:enumeration value="H61"/>
          <xsd:enumeration value="H62"/>
          <xsd:enumeration value="H70"/>
          <xsd:enumeration value="H71"/>
        </xsd:restriction>
      </xsd:simpleType>
    </xsd:element>
    <xsd:element name="UndpDocFormat" ma:index="12" nillable="true" ma:displayName="Document Medium" ma:description="The medium/format from which this document originated (i.e. Fax, Paper, eDocument etc.)" ma:format="Dropdown" ma:internalName="UndpDocFormat">
      <xsd:simpleType>
        <xsd:restriction base="dms:Choice">
          <xsd:enumeration value="E-Document"/>
          <xsd:enumeration value="Letter/Paper"/>
          <xsd:enumeration value="E-Mail"/>
          <xsd:enumeration value="Fax/Telecopy"/>
          <xsd:enumeration value="Audio"/>
          <xsd:enumeration value="Database"/>
          <xsd:enumeration value="Image/Picture"/>
          <xsd:enumeration value="Instant Message"/>
          <xsd:enumeration value="Social Media"/>
        </xsd:restriction>
      </xsd:simpleType>
    </xsd:element>
    <xsd:element name="UndpDocID" ma:index="14" nillable="true" ma:displayName="Doc ID" ma:description="The Unique ID number for this document. Reserve for System Use." ma:internalName="UndpDocID">
      <xsd:simpleType>
        <xsd:restriction base="dms:Text">
          <xsd:maxLength value="35"/>
        </xsd:restriction>
      </xsd:simpleType>
    </xsd:element>
    <xsd:element name="TaxCatchAll" ma:index="23" nillable="true" ma:displayName="Taxonomy Catch All Column" ma:hidden="true" ma:list="{ebf97bad-dcbe-4f0d-9a23-b800605d6ac9}" ma:internalName="TaxCatchAll" ma:showField="CatchAllData" ma:web="f1161f5b-24a3-4c2d-bc81-44cb9325e8ee">
      <xsd:complexType>
        <xsd:complexContent>
          <xsd:extension base="dms:MultiChoiceLookup">
            <xsd:sequence>
              <xsd:element name="Value" type="dms:Lookup" maxOccurs="unbounded" minOccurs="0" nillable="true"/>
            </xsd:sequence>
          </xsd:extension>
        </xsd:complexContent>
      </xsd:complexType>
    </xsd:element>
    <xsd:element name="TaxCatchAllLabel" ma:index="24" nillable="true" ma:displayName="Taxonomy Catch All Column1" ma:hidden="true" ma:list="{ebf97bad-dcbe-4f0d-9a23-b800605d6ac9}" ma:internalName="TaxCatchAllLabel" ma:readOnly="true" ma:showField="CatchAllDataLabel" ma:web="f1161f5b-24a3-4c2d-bc81-44cb9325e8ee">
      <xsd:complexType>
        <xsd:complexContent>
          <xsd:extension base="dms:MultiChoiceLookup">
            <xsd:sequence>
              <xsd:element name="Value" type="dms:Lookup" maxOccurs="unbounded" minOccurs="0" nillable="true"/>
            </xsd:sequence>
          </xsd:extension>
        </xsd:complexContent>
      </xsd:complexType>
    </xsd:element>
    <xsd:element name="UndpDocTypeMMTaxHTField0" ma:index="25" nillable="true" ma:taxonomy="true" ma:internalName="UndpDocTypeMMTaxHTField0" ma:taxonomyFieldName="UndpDocTypeMM" ma:displayName="Document Type" ma:readOnly="false" ma:default="" ma:fieldId="{ef94467a-fb76-4b42-91a0-5b5bdb6c8d34}" ma:sspId="28e6c43a-9e99-4bdd-9574-a0fa4ea3b61e" ma:termSetId="78839492-c939-4403-a05a-dae1049eff08" ma:anchorId="00000000-0000-0000-0000-000000000000" ma:open="false" ma:isKeyword="false">
      <xsd:complexType>
        <xsd:sequence>
          <xsd:element ref="pc:Terms" minOccurs="0" maxOccurs="1"/>
        </xsd:sequence>
      </xsd:complexType>
    </xsd:element>
    <xsd:element name="UNDPCountryTaxHTField0" ma:index="27" nillable="true" ma:taxonomy="true" ma:internalName="UNDPCountryTaxHTField0" ma:taxonomyFieldName="UNDPCountry" ma:displayName="Applies To Unit/Office/Country" ma:default="" ma:fieldId="{81e4cc14-7d66-47aa-92fc-e5e3ceab8cf9}" ma:taxonomyMulti="true" ma:sspId="28e6c43a-9e99-4bdd-9574-a0fa4ea3b61e" ma:termSetId="4c1519d5-5462-432c-ac69-cbad312f38bc" ma:anchorId="00000000-0000-0000-0000-000000000000" ma:open="false" ma:isKeyword="false">
      <xsd:complexType>
        <xsd:sequence>
          <xsd:element ref="pc:Terms" minOccurs="0" maxOccurs="1"/>
        </xsd:sequence>
      </xsd:complexType>
    </xsd:element>
    <xsd:element name="UNDPDocumentCategoryTaxHTField0" ma:index="30" nillable="true" ma:taxonomy="true" ma:internalName="UNDPDocumentCategoryTaxHTField0" ma:taxonomyFieldName="UNDPDocumentCategory" ma:displayName="Document Category" ma:readOnly="false" ma:default="" ma:fieldId="{30683383-b7b1-438d-8f61-9bf6b516a9e8}" ma:sspId="28e6c43a-9e99-4bdd-9574-a0fa4ea3b61e" ma:termSetId="353ae5a2-1c9c-42f6-bb56-cf3ba72fb601" ma:anchorId="00000000-0000-0000-0000-000000000000" ma:open="false" ma:isKeyword="false">
      <xsd:complexType>
        <xsd:sequence>
          <xsd:element ref="pc:Terms" minOccurs="0" maxOccurs="1"/>
        </xsd:sequence>
      </xsd:complexType>
    </xsd:element>
    <xsd:element name="b6db62fdefd74bd188b0c1cc54de5bcf" ma:index="32" nillable="true" ma:taxonomy="true" ma:internalName="b6db62fdefd74bd188b0c1cc54de5bcf" ma:taxonomyFieldName="UndpUnitMM" ma:displayName="Responsible Unit/Office" ma:readOnly="false" ma:default="" ma:fieldId="{b6db62fd-efd7-4bd1-88b0-c1cc54de5bcf}" ma:taxonomyMulti="true" ma:sspId="28e6c43a-9e99-4bdd-9574-a0fa4ea3b61e" ma:termSetId="41041907-3ad1-4549-b766-200fd229bd1c" ma:anchorId="00000000-0000-0000-0000-000000000000" ma:open="false" ma:isKeyword="false">
      <xsd:complexType>
        <xsd:sequence>
          <xsd:element ref="pc:Terms" minOccurs="0" maxOccurs="1"/>
        </xsd:sequence>
      </xsd:complexType>
    </xsd:element>
    <xsd:element name="UN_x0020_LanguagesTaxHTField0" ma:index="33" nillable="true" ma:taxonomy="true" ma:internalName="UN_x0020_LanguagesTaxHTField0" ma:taxonomyFieldName="UN_x0020_Languages" ma:displayName="UN Languages" ma:readOnly="false" ma:default="1;#English|7f98b732-4b5b-4b70-ba90-a0eff09b5d2d" ma:fieldId="{41a2b052-e54a-4bfe-83da-6da45935c81e}" ma:sspId="28e6c43a-9e99-4bdd-9574-a0fa4ea3b61e" ma:termSetId="b4046108-c9b1-4d97-ad16-d3846fb24317" ma:anchorId="45d05d46-9bc9-40df-8618-9658690cf41e" ma:open="false" ma:isKeyword="false">
      <xsd:complexType>
        <xsd:sequence>
          <xsd:element ref="pc:Terms" minOccurs="0" maxOccurs="1"/>
        </xsd:sequence>
      </xsd:complexType>
    </xsd:element>
    <xsd:element name="c4e2ab2cc9354bbf9064eeb465a566ea" ma:index="34" nillable="true" ma:taxonomy="true" ma:internalName="c4e2ab2cc9354bbf9064eeb465a566ea" ma:taxonomyFieldName="eRegFilingCodeMM" ma:displayName="eFiling Code" ma:readOnly="false" ma:default="" ma:fieldId="{c4e2ab2c-c935-4bbf-9064-eeb465a566ea}" ma:sspId="28e6c43a-9e99-4bdd-9574-a0fa4ea3b61e" ma:termSetId="1b29302a-a790-4a29-9296-98192bc3cc74" ma:anchorId="ccbed235-bdac-448a-ab80-b4bb62a8ac5c" ma:open="false" ma:isKeyword="false">
      <xsd:complexType>
        <xsd:sequence>
          <xsd:element ref="pc:Terms" minOccurs="0" maxOccurs="1"/>
        </xsd:sequence>
      </xsd:complexType>
    </xsd:element>
    <xsd:element name="UNDPFocusAreasTaxHTField0" ma:index="35" nillable="true" ma:taxonomy="true" ma:internalName="UNDPFocusAreasTaxHTField0" ma:taxonomyFieldName="UNDPFocusAreas" ma:displayName="Focus Area" ma:readOnly="false" ma:default="" ma:fieldId="{c0f5d6bc-94c2-4efb-8cb3-448ca9792810}" ma:taxonomyMulti="true" ma:sspId="28e6c43a-9e99-4bdd-9574-a0fa4ea3b61e" ma:termSetId="5595b894-23d9-4524-8855-5c6c69b8bcc7" ma:anchorId="00000000-0000-0000-0000-000000000000" ma:open="false" ma:isKeyword="false">
      <xsd:complexType>
        <xsd:sequence>
          <xsd:element ref="pc:Terms" minOccurs="0" maxOccurs="1"/>
        </xsd:sequence>
      </xsd:complexType>
    </xsd:element>
    <xsd:element name="UndpIsTemplate" ma:index="43" nillable="true" ma:displayName="Template" ma:default="No" ma:description="Is this document a template or model upon which other documents should be based?" ma:format="RadioButtons" ma:hidden="true" ma:internalName="UndpIsTemplate" ma:readOnly="false">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f1161f5b-24a3-4c2d-bc81-44cb9325e8ee" elementFormDefault="qualified">
    <xsd:import namespace="http://schemas.microsoft.com/office/2006/documentManagement/types"/>
    <xsd:import namespace="http://schemas.microsoft.com/office/infopath/2007/PartnerControls"/>
    <xsd:element name="UNDPPOPPFunctionalArea" ma:index="5" nillable="true" ma:displayName="Functional Area" ma:description="The Functional Area (as defined in POPP) of this document" ma:format="Dropdown" ma:internalName="UNDPPOPPFunctionalArea" ma:readOnly="false">
      <xsd:simpleType>
        <xsd:restriction base="dms:Choice">
          <xsd:enumeration value="Administrative Services"/>
          <xsd:enumeration value="Contract and Procurement"/>
          <xsd:enumeration value="Ethics"/>
          <xsd:enumeration value="Financial Resources"/>
          <xsd:enumeration value="Human Resources"/>
          <xsd:enumeration value="Information and Communications Technology"/>
          <xsd:enumeration value="Management of Crisis and Special Development Situations"/>
          <xsd:enumeration value="Partnerships"/>
          <xsd:enumeration value="Programme and Project"/>
          <xsd:enumeration value="Results &amp; Accountability"/>
          <xsd:enumeration value="Prescriptive Content"/>
          <xsd:enumeration value="Security"/>
        </xsd:restriction>
      </xsd:simpleType>
    </xsd:element>
    <xsd:element name="Outcome1" ma:index="9" nillable="true" ma:displayName="Output No" ma:internalName="Outcome1" ma:readOnly="false">
      <xsd:simpleType>
        <xsd:restriction base="dms:Text">
          <xsd:maxLength value="8"/>
        </xsd:restriction>
      </xsd:simpleType>
    </xsd:element>
    <xsd:element name="PDC_x0020_Document_x0020_Category" ma:index="15" nillable="true" ma:displayName="PDC Document Category" ma:default="Project" ma:format="Dropdown" ma:internalName="PDC_x0020_Document_x0020_Category" ma:readOnly="false">
      <xsd:simpleType>
        <xsd:restriction base="dms:Choice">
          <xsd:enumeration value="Project"/>
          <xsd:enumeration value="Proposal"/>
        </xsd:restriction>
      </xsd:simpleType>
    </xsd:element>
    <xsd:element name="UNDPPublishedDate" ma:index="19" nillable="true" ma:displayName="Published Date" ma:description="The date the document was published" ma:format="DateOnly" ma:hidden="true" ma:internalName="UNDPPublishedDate" ma:readOnly="false">
      <xsd:simpleType>
        <xsd:restriction base="dms:DateTime"/>
      </xsd:simpleType>
    </xsd:element>
    <xsd:element name="UNDPSummary" ma:index="21" nillable="true" ma:displayName="Summary" ma:description="A brief description or summary of the document that will displayed in search results." ma:hidden="true" ma:internalName="UNDPSummary" ma:readOnly="false">
      <xsd:simpleType>
        <xsd:restriction base="dms:Note"/>
      </xsd:simpleType>
    </xsd:element>
    <xsd:element name="o4086b1782a74105bb5269035bccc8e9" ma:index="39" nillable="true" ma:taxonomy="true" ma:internalName="o4086b1782a74105bb5269035bccc8e9" ma:taxonomyFieldName="Atlas_x0020_Document_x0020_Status" ma:displayName="PDC Document Status" ma:indexed="true" ma:readOnly="false" ma:default="3;#Draft|148f9654-2d0b-4582-a532-49dea0090e5d" ma:fieldId="{84086b17-82a7-4105-bb52-69035bccc8e9}" ma:sspId="28e6c43a-9e99-4bdd-9574-a0fa4ea3b61e" ma:termSetId="bf88dcc3-e0ff-46aa-9842-84eacace3bd1" ma:anchorId="00000000-0000-0000-0000-000000000000" ma:open="false" ma:isKeyword="false">
      <xsd:complexType>
        <xsd:sequence>
          <xsd:element ref="pc:Terms" minOccurs="0" maxOccurs="1"/>
        </xsd:sequence>
      </xsd:complexType>
    </xsd:element>
    <xsd:element name="Project_x0020_Number" ma:index="40" nillable="true" ma:displayName="Project Number" ma:hidden="true" ma:internalName="Project_x0020_Number" ma:readOnly="false">
      <xsd:simpleType>
        <xsd:restriction base="dms:Text">
          <xsd:maxLength value="8"/>
        </xsd:restriction>
      </xsd:simpleType>
    </xsd:element>
    <xsd:element name="idff2b682fce4d0680503cd9036a3260" ma:index="41" ma:taxonomy="true" ma:internalName="idff2b682fce4d0680503cd9036a3260" ma:taxonomyFieldName="Atlas_x0020_Document_x0020_Type" ma:displayName="PDC Document Type" ma:readOnly="false" ma:default="" ma:fieldId="{2dff2b68-2fce-4d06-8050-3cd9036a3260}" ma:sspId="28e6c43a-9e99-4bdd-9574-a0fa4ea3b61e" ma:termSetId="b24c61c9-da3d-4375-8433-f6bfd3bd2e40" ma:anchorId="00000000-0000-0000-0000-000000000000" ma:open="false" ma:isKeyword="false">
      <xsd:complexType>
        <xsd:sequence>
          <xsd:element ref="pc:Terms" minOccurs="0" maxOccurs="1"/>
        </xsd:sequence>
      </xsd:complexType>
    </xsd:element>
    <xsd:element name="gc6531b704974d528487414686b72f6f" ma:index="44" ma:taxonomy="true" ma:internalName="gc6531b704974d528487414686b72f6f" ma:taxonomyFieldName="Operating_x0020_Unit0" ma:displayName="Operating Unit" ma:readOnly="false" ma:default="" ma:fieldId="{0c6531b7-0497-4d52-8487-414686b72f6f}" ma:sspId="28e6c43a-9e99-4bdd-9574-a0fa4ea3b61e" ma:termSetId="a6d353be-f43c-45cb-b587-bc092d33c36d" ma:anchorId="00000000-0000-0000-0000-000000000000" ma:open="false" ma:isKeyword="false">
      <xsd:complexType>
        <xsd:sequence>
          <xsd:element ref="pc:Terms" minOccurs="0" maxOccurs="1"/>
        </xsd:sequence>
      </xsd:complexType>
    </xsd:element>
    <xsd:element name="Project_x0020_Manager" ma:index="45" nillable="true" ma:displayName="Project Manager" ma:hidden="true" ma:internalName="Project_x0020_Manager" ma:readOnly="false">
      <xsd:simpleType>
        <xsd:restriction base="dms:Text">
          <xsd:maxLength value="50"/>
        </xsd:restriction>
      </xsd:simpleType>
    </xsd:element>
    <xsd:element name="_dlc_DocId" ma:index="47" nillable="true" ma:displayName="Document ID Value" ma:description="The value of the document ID assigned to this item." ma:internalName="_dlc_DocId" ma:readOnly="true">
      <xsd:simpleType>
        <xsd:restriction base="dms:Text"/>
      </xsd:simpleType>
    </xsd:element>
    <xsd:element name="_dlc_DocIdUrl" ma:index="4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9" nillable="true" ma:displayName="Persist ID" ma:description="Keep ID on add." ma:hidden="true" ma:internalName="_dlc_DocIdPersistId" ma:readOnly="true">
      <xsd:simpleType>
        <xsd:restriction base="dms:Boolean"/>
      </xsd:simpleType>
    </xsd:element>
    <xsd:element name="Document_x0020_Coverage_x0020_Period_x0020_Start_x0020_Date" ma:index="50" nillable="true" ma:displayName="Document Coverage Period Start Date" ma:description="The period start date of the document covers or is valid (E.g. project start date specified in a project document, start date of the period covered by a project review report, a donor report, etc.)" ma:format="DateOnly" ma:internalName="Document_x0020_Coverage_x0020_Period_x0020_Start_x0020_Date">
      <xsd:simpleType>
        <xsd:restriction base="dms:DateTime"/>
      </xsd:simpleType>
    </xsd:element>
    <xsd:element name="Document_x0020_Coverage_x0020_Period_x0020_End_x0020_Date" ma:index="51" ma:displayName="Document Coverage Period End Date" ma:description="The period end date of the document covers or is valid (E.g. End date specified in a project document, period end date of review report, signed or published date if period is not relevant, such as MoU or Tender)" ma:format="DateOnly" ma:internalName="Document_x0020_Coverage_x0020_Period_x0020_End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29" ma:displayName="Content Type"/>
        <xsd:element ref="dc:title" minOccurs="0" maxOccurs="1" ma:index="1" ma:displayName="Title"/>
        <xsd:element ref="dc:subject" minOccurs="0" maxOccurs="1"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8e6c43a-9e99-4bdd-9574-a0fa4ea3b61e" ContentTypeId="0x010100F075C04BA242A84ABD3293E3AD35CDA4"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c23ff14c6a1216ca0da59536d613535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fb70f3e30476780b5b1d1f7e2ee4f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ternalName="FileClassificationMode">
      <xsd:simpleType>
        <xsd:restriction base="dms:Text">
          <xsd:maxLength value="255"/>
        </xsd:restriction>
      </xsd:simpleType>
    </xsd:element>
    <xsd:element name="FileNameDescription" ma:index="11" nillable="true" ma:displayName="FileNameDescription" ma:format="Dropdown"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OfficeCountry xmlns="d9cf0e28-81d2-4dc7-8b10-820d80ed680d" xsi:nil="true"/>
    <DocumentStatus xmlns="d9cf0e28-81d2-4dc7-8b10-820d80ed680d">Reviewed</DocumentStatus>
    <DocCoverageEndDate xmlns="d9cf0e28-81d2-4dc7-8b10-820d80ed680d">2027-06-30T04:00:00+00:00</DocCoverageEndDate>
    <FunctionalArea xmlns="d9cf0e28-81d2-4dc7-8b10-820d80ed680d">Programme and Project</FunctionalArea>
    <FileNameDescription xmlns="d9cf0e28-81d2-4dc7-8b10-820d80ed680d" xsi:nil="true"/>
    <ProjectNumber xmlns="d9cf0e28-81d2-4dc7-8b10-820d80ed680d">00128406</ProjectNumber>
    <DocumentType xmlns="d9cf0e28-81d2-4dc7-8b10-820d80ed680d">Budget</DocumentType>
    <Language xmlns="d9cf0e28-81d2-4dc7-8b10-820d80ed680d">English</Language>
    <AuthorName xmlns="d9cf0e28-81d2-4dc7-8b10-820d80ed680d">UNDP</AuthorName>
    <DocumentCategory xmlns="d9cf0e28-81d2-4dc7-8b10-820d80ed680d">Project</DocumentCategory>
    <OperatingUnit xmlns="d9cf0e28-81d2-4dc7-8b10-820d80ed680d">IRQ</OperatingUnit>
    <lcf76f155ced4ddcb4097134ff3c332f xmlns="d9cf0e28-81d2-4dc7-8b10-820d80ed680d">
      <Terms xmlns="http://schemas.microsoft.com/office/infopath/2007/PartnerControls"/>
    </lcf76f155ced4ddcb4097134ff3c332f>
    <FocusArea xmlns="d9cf0e28-81d2-4dc7-8b10-820d80ed680d" xsi:nil="true"/>
    <DocCoverageStartDate xmlns="d9cf0e28-81d2-4dc7-8b10-820d80ed680d">2022-07-01T04:00:00+00:00</DocCoverageStartDate>
    <FileClassificationMode xmlns="d9cf0e28-81d2-4dc7-8b10-820d80ed680d">Public</FileClassificationMode>
    <OutputNumber xmlns="d9cf0e28-81d2-4dc7-8b10-820d80ed680d">00122419</OutputNumber>
  </documentManagement>
</p:properties>
</file>

<file path=customXml/itemProps1.xml><?xml version="1.0" encoding="utf-8"?>
<ds:datastoreItem xmlns:ds="http://schemas.openxmlformats.org/officeDocument/2006/customXml" ds:itemID="{BA346669-6476-4F6D-B3A7-E80072E596B3}"/>
</file>

<file path=customXml/itemProps2.xml><?xml version="1.0" encoding="utf-8"?>
<ds:datastoreItem xmlns:ds="http://schemas.openxmlformats.org/officeDocument/2006/customXml" ds:itemID="{7F7EEB84-4A7A-4BF8-8FCD-52AC2F583B6E}"/>
</file>

<file path=customXml/itemProps3.xml><?xml version="1.0" encoding="utf-8"?>
<ds:datastoreItem xmlns:ds="http://schemas.openxmlformats.org/officeDocument/2006/customXml" ds:itemID="{73610FD4-F1F1-43E5-B50D-AD15E3AE79D9}"/>
</file>

<file path=customXml/itemProps4.xml><?xml version="1.0" encoding="utf-8"?>
<ds:datastoreItem xmlns:ds="http://schemas.openxmlformats.org/officeDocument/2006/customXml" ds:itemID="{3F966042-FDD5-46F8-9CC5-CE38EE09D440}"/>
</file>

<file path=customXml/itemProps5.xml><?xml version="1.0" encoding="utf-8"?>
<ds:datastoreItem xmlns:ds="http://schemas.openxmlformats.org/officeDocument/2006/customXml" ds:itemID="{553CC015-ACF0-4CAC-80B5-1419A1C7BA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AWP 2022</vt:lpstr>
      <vt:lpstr>AWP 2023</vt:lpstr>
      <vt:lpstr>AWP 2024</vt:lpstr>
      <vt:lpstr>AWP 2025</vt:lpstr>
      <vt:lpstr>AWP 2026</vt:lpstr>
      <vt:lpstr>HR Plan</vt:lpstr>
      <vt:lpstr>Procurement Plan</vt:lpstr>
      <vt:lpstr>Programmatic Selection Plan</vt:lpstr>
      <vt:lpstr>Costed Monitoring Plan</vt:lpstr>
      <vt:lpstr>'Costed Monitoring Plan'!_ftn1</vt:lpstr>
      <vt:lpstr>'Costed Monitoring Plan'!_ftnref1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Promoting Carbon Reduction Through Energy Efficiency (EE) Techniques in Iraq</dc:title>
  <dc:subject/>
  <dc:creator/>
  <cp:keywords/>
  <dc:description/>
  <cp:lastModifiedBy/>
  <cp:revision/>
  <dcterms:created xsi:type="dcterms:W3CDTF">2006-09-16T00:00:00Z</dcterms:created>
  <dcterms:modified xsi:type="dcterms:W3CDTF">2022-11-27T21:38:07Z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UNDPCountry">
    <vt:lpwstr/>
  </property>
  <property fmtid="{D5CDD505-2E9C-101B-9397-08002B2CF9AE}" pid="4" name="UndpDocTypeMM">
    <vt:lpwstr/>
  </property>
  <property fmtid="{D5CDD505-2E9C-101B-9397-08002B2CF9AE}" pid="5" name="UNDPDocumentCategory">
    <vt:lpwstr/>
  </property>
  <property fmtid="{D5CDD505-2E9C-101B-9397-08002B2CF9AE}" pid="6" name="UN Languages">
    <vt:lpwstr>1;#English|7f98b732-4b5b-4b70-ba90-a0eff09b5d2d</vt:lpwstr>
  </property>
  <property fmtid="{D5CDD505-2E9C-101B-9397-08002B2CF9AE}" pid="7" name="Operating Unit0">
    <vt:lpwstr>123;#IRQ|02ba8505-94ea-4d9e-a886-f50f2f4a78e4</vt:lpwstr>
  </property>
  <property fmtid="{D5CDD505-2E9C-101B-9397-08002B2CF9AE}" pid="8" name="Atlas Document Status">
    <vt:lpwstr>3;#Draft|148f9654-2d0b-4582-a532-49dea0090e5d</vt:lpwstr>
  </property>
  <property fmtid="{D5CDD505-2E9C-101B-9397-08002B2CF9AE}" pid="9" name="Atlas Document Type">
    <vt:lpwstr>287;#Budget|fc549c7a-78dd-43bd-a1be-cfb989f8b34d</vt:lpwstr>
  </property>
  <property fmtid="{D5CDD505-2E9C-101B-9397-08002B2CF9AE}" pid="10" name="eRegFilingCodeMM">
    <vt:lpwstr/>
  </property>
  <property fmtid="{D5CDD505-2E9C-101B-9397-08002B2CF9AE}" pid="11" name="UndpUnitMM">
    <vt:lpwstr/>
  </property>
  <property fmtid="{D5CDD505-2E9C-101B-9397-08002B2CF9AE}" pid="12" name="UNDPFocusAreas">
    <vt:lpwstr/>
  </property>
  <property fmtid="{D5CDD505-2E9C-101B-9397-08002B2CF9AE}" pid="13" name="_dlc_DocIdItemGuid">
    <vt:lpwstr>7248d34a-ce0b-4f79-8b5a-1fa16122e746</vt:lpwstr>
  </property>
  <property fmtid="{D5CDD505-2E9C-101B-9397-08002B2CF9AE}" pid="14" name="Order">
    <vt:r8>16697200</vt:r8>
  </property>
  <property fmtid="{D5CDD505-2E9C-101B-9397-08002B2CF9AE}" pid="15" name="_ExtendedDescription">
    <vt:lpwstr/>
  </property>
  <property fmtid="{D5CDD505-2E9C-101B-9397-08002B2CF9AE}" pid="16" name="MediaServiceImageTags">
    <vt:lpwstr/>
  </property>
</Properties>
</file>